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C:\Users\Domenico\Documents\"/>
    </mc:Choice>
  </mc:AlternateContent>
  <xr:revisionPtr revIDLastSave="0" documentId="8_{EF4861B9-0605-401E-A201-7D0928471087}"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5" l="1"/>
  <c r="T6" i="5" s="1"/>
  <c r="B7" i="5"/>
  <c r="T7" i="5" s="1"/>
  <c r="B8" i="5"/>
  <c r="T8" i="5" s="1"/>
  <c r="B9" i="5"/>
  <c r="T9" i="5" s="1"/>
  <c r="B10" i="5"/>
  <c r="T10" i="5" s="1"/>
  <c r="B11" i="5"/>
  <c r="T11" i="5"/>
  <c r="B12" i="5"/>
  <c r="T12" i="5" s="1"/>
  <c r="B13" i="5"/>
  <c r="T13" i="5" s="1"/>
  <c r="B14" i="5"/>
  <c r="T14" i="5" s="1"/>
  <c r="B15" i="5"/>
  <c r="T15" i="5" s="1"/>
  <c r="B16" i="5"/>
  <c r="T16" i="5"/>
  <c r="B17" i="5"/>
  <c r="T17" i="5" s="1"/>
  <c r="B18" i="5"/>
  <c r="T18" i="5" s="1"/>
  <c r="B19" i="5"/>
  <c r="T19" i="5" s="1"/>
  <c r="B20" i="5"/>
  <c r="T20" i="5"/>
  <c r="B21" i="5"/>
  <c r="T21" i="5" s="1"/>
  <c r="B22" i="5"/>
  <c r="T22" i="5"/>
  <c r="B23" i="5"/>
  <c r="T23" i="5"/>
  <c r="B24" i="5"/>
  <c r="T24" i="5" s="1"/>
  <c r="B25" i="5"/>
  <c r="T25" i="5" s="1"/>
  <c r="B26" i="5"/>
  <c r="T26" i="5" s="1"/>
  <c r="B27" i="5"/>
  <c r="T27" i="5" s="1"/>
  <c r="B28" i="5"/>
  <c r="T28" i="5" s="1"/>
  <c r="B29" i="5"/>
  <c r="T29" i="5" s="1"/>
  <c r="B30" i="5"/>
  <c r="T30" i="5"/>
  <c r="B31" i="5"/>
  <c r="T31" i="5"/>
  <c r="B32" i="5"/>
  <c r="T32" i="5"/>
  <c r="B33" i="5"/>
  <c r="T33" i="5" s="1"/>
  <c r="B34" i="5"/>
  <c r="T34" i="5" s="1"/>
  <c r="B35" i="5"/>
  <c r="T35" i="5" s="1"/>
  <c r="B36" i="5"/>
  <c r="T36" i="5" s="1"/>
  <c r="B37" i="5"/>
  <c r="T37" i="5" s="1"/>
  <c r="B38" i="5"/>
  <c r="T38" i="5" s="1"/>
  <c r="B39" i="5"/>
  <c r="T39" i="5"/>
  <c r="B40" i="5"/>
  <c r="T40" i="5"/>
  <c r="B41" i="5"/>
  <c r="T41" i="5" s="1"/>
  <c r="B42" i="5"/>
  <c r="T42" i="5" s="1"/>
  <c r="B43" i="5"/>
  <c r="T43" i="5" s="1"/>
  <c r="B44" i="5"/>
  <c r="T44" i="5" s="1"/>
  <c r="B45" i="5"/>
  <c r="T45" i="5" s="1"/>
  <c r="B46" i="5"/>
  <c r="T46" i="5"/>
  <c r="B47" i="5"/>
  <c r="T47" i="5" s="1"/>
  <c r="B48" i="5"/>
  <c r="T48" i="5"/>
  <c r="B49" i="5"/>
  <c r="T49" i="5" s="1"/>
  <c r="B50" i="5"/>
  <c r="T50" i="5" s="1"/>
  <c r="B51" i="5"/>
  <c r="T51" i="5" s="1"/>
  <c r="B52" i="5"/>
  <c r="T52" i="5" s="1"/>
  <c r="B53" i="5"/>
  <c r="T53" i="5" s="1"/>
  <c r="B54" i="5"/>
  <c r="T54" i="5"/>
  <c r="B55" i="5"/>
  <c r="T55" i="5"/>
  <c r="B56" i="5"/>
  <c r="T56" i="5" s="1"/>
  <c r="B57" i="5"/>
  <c r="T57" i="5" s="1"/>
  <c r="B58" i="5"/>
  <c r="T58" i="5" s="1"/>
  <c r="B59" i="5"/>
  <c r="T59" i="5" s="1"/>
  <c r="B60" i="5"/>
  <c r="T60" i="5" s="1"/>
  <c r="B61" i="5"/>
  <c r="T61" i="5" s="1"/>
  <c r="B62" i="5"/>
  <c r="T62" i="5"/>
  <c r="B63" i="5"/>
  <c r="T63" i="5"/>
  <c r="B64" i="5"/>
  <c r="T64" i="5"/>
  <c r="B65" i="5"/>
  <c r="T65" i="5" s="1"/>
  <c r="B66" i="5"/>
  <c r="T66" i="5" s="1"/>
  <c r="B67" i="5"/>
  <c r="T67" i="5" s="1"/>
  <c r="B68" i="5"/>
  <c r="T68" i="5" s="1"/>
  <c r="B69" i="5"/>
  <c r="T69" i="5" s="1"/>
  <c r="B70" i="5"/>
  <c r="T70" i="5" s="1"/>
  <c r="B71" i="5"/>
  <c r="T71" i="5"/>
  <c r="B72" i="5"/>
  <c r="T72" i="5"/>
  <c r="B73" i="5"/>
  <c r="T73" i="5" s="1"/>
  <c r="B74" i="5"/>
  <c r="T74" i="5" s="1"/>
  <c r="B75" i="5"/>
  <c r="T75" i="5" s="1"/>
  <c r="B76" i="5"/>
  <c r="T76" i="5" s="1"/>
  <c r="B77" i="5"/>
  <c r="T77" i="5" s="1"/>
  <c r="B78" i="5"/>
  <c r="T78" i="5"/>
  <c r="B79" i="5"/>
  <c r="T79" i="5" s="1"/>
  <c r="B80" i="5"/>
  <c r="T80" i="5"/>
  <c r="B81" i="5"/>
  <c r="T81" i="5" s="1"/>
  <c r="B82" i="5"/>
  <c r="T82" i="5" s="1"/>
  <c r="B83" i="5"/>
  <c r="T83" i="5" s="1"/>
  <c r="B84" i="5"/>
  <c r="T84" i="5" s="1"/>
  <c r="B85" i="5"/>
  <c r="T85" i="5" s="1"/>
  <c r="B86" i="5"/>
  <c r="T86" i="5"/>
  <c r="B87" i="5"/>
  <c r="T87" i="5"/>
  <c r="B88" i="5"/>
  <c r="T88" i="5" s="1"/>
  <c r="B89" i="5"/>
  <c r="T89" i="5" s="1"/>
  <c r="B90" i="5"/>
  <c r="T90" i="5" s="1"/>
  <c r="B91" i="5"/>
  <c r="T91" i="5" s="1"/>
  <c r="B92" i="5"/>
  <c r="T92" i="5" s="1"/>
  <c r="B93" i="5"/>
  <c r="T93" i="5" s="1"/>
  <c r="B94" i="5"/>
  <c r="T94" i="5"/>
  <c r="B95" i="5"/>
  <c r="T95" i="5"/>
  <c r="B96" i="5"/>
  <c r="T96" i="5"/>
  <c r="B97" i="5"/>
  <c r="T97" i="5" s="1"/>
  <c r="B98" i="5"/>
  <c r="T98" i="5" s="1"/>
  <c r="B99" i="5"/>
  <c r="T99" i="5" s="1"/>
  <c r="B100" i="5"/>
  <c r="T100" i="5" s="1"/>
  <c r="B101" i="5"/>
  <c r="T101" i="5" s="1"/>
  <c r="B102" i="5"/>
  <c r="T102" i="5" s="1"/>
  <c r="B103" i="5"/>
  <c r="T103" i="5"/>
  <c r="B104" i="5"/>
  <c r="T104" i="5"/>
  <c r="B105" i="5"/>
  <c r="T105" i="5" s="1"/>
  <c r="B106" i="5"/>
  <c r="T106" i="5" s="1"/>
  <c r="B107" i="5"/>
  <c r="T107" i="5"/>
  <c r="B108" i="5"/>
  <c r="T108" i="5" s="1"/>
  <c r="B109" i="5"/>
  <c r="T109" i="5" s="1"/>
  <c r="B110" i="5"/>
  <c r="T110" i="5"/>
  <c r="B111" i="5"/>
  <c r="T111" i="5" s="1"/>
  <c r="B112" i="5"/>
  <c r="T112" i="5"/>
  <c r="B113" i="5"/>
  <c r="T113" i="5" s="1"/>
  <c r="B114" i="5"/>
  <c r="T114" i="5" s="1"/>
  <c r="B115" i="5"/>
  <c r="T115" i="5" s="1"/>
  <c r="B116" i="5"/>
  <c r="T116" i="5"/>
  <c r="B117" i="5"/>
  <c r="T117" i="5" s="1"/>
  <c r="B118" i="5"/>
  <c r="T118" i="5"/>
  <c r="B119" i="5"/>
  <c r="T119" i="5"/>
  <c r="B120" i="5"/>
  <c r="T120" i="5" s="1"/>
  <c r="B121" i="5"/>
  <c r="T121" i="5" s="1"/>
  <c r="B122" i="5"/>
  <c r="T122" i="5" s="1"/>
  <c r="B123" i="5"/>
  <c r="T123" i="5" s="1"/>
  <c r="B124" i="5"/>
  <c r="T124" i="5" s="1"/>
  <c r="B125" i="5"/>
  <c r="T125" i="5" s="1"/>
  <c r="B126" i="5"/>
  <c r="T126" i="5"/>
  <c r="B127" i="5"/>
  <c r="T127" i="5"/>
  <c r="B128" i="5"/>
  <c r="T128" i="5"/>
  <c r="B129" i="5"/>
  <c r="T129" i="5" s="1"/>
  <c r="B130" i="5"/>
  <c r="T130" i="5"/>
  <c r="B131" i="5"/>
  <c r="T131" i="5" s="1"/>
  <c r="B132" i="5"/>
  <c r="T132" i="5" s="1"/>
  <c r="B133" i="5"/>
  <c r="T133" i="5" s="1"/>
  <c r="B134" i="5"/>
  <c r="T134" i="5"/>
  <c r="B135" i="5"/>
  <c r="T135" i="5"/>
  <c r="B136" i="5"/>
  <c r="T136" i="5"/>
  <c r="B137" i="5"/>
  <c r="T137" i="5" s="1"/>
  <c r="B138" i="5"/>
  <c r="T138" i="5" s="1"/>
  <c r="B139" i="5"/>
  <c r="T139" i="5"/>
  <c r="B140" i="5"/>
  <c r="T140" i="5" s="1"/>
  <c r="B141" i="5"/>
  <c r="T141" i="5" s="1"/>
  <c r="B142" i="5"/>
  <c r="T142" i="5"/>
  <c r="B143" i="5"/>
  <c r="T143" i="5"/>
  <c r="B144" i="5"/>
  <c r="T144" i="5"/>
  <c r="B145" i="5"/>
  <c r="T145" i="5" s="1"/>
  <c r="B146" i="5"/>
  <c r="T146" i="5" s="1"/>
  <c r="B147" i="5"/>
  <c r="T147" i="5" s="1"/>
  <c r="B148" i="5"/>
  <c r="T148" i="5"/>
  <c r="B149" i="5"/>
  <c r="T149" i="5" s="1"/>
  <c r="B150" i="5"/>
  <c r="T150" i="5"/>
  <c r="B151" i="5"/>
  <c r="T151" i="5"/>
  <c r="B152" i="5"/>
  <c r="T152" i="5"/>
  <c r="B153" i="5"/>
  <c r="T153" i="5" s="1"/>
  <c r="B154" i="5"/>
  <c r="T154" i="5" s="1"/>
  <c r="B155" i="5"/>
  <c r="T155" i="5" s="1"/>
  <c r="B156" i="5"/>
  <c r="T156" i="5" s="1"/>
  <c r="B157" i="5"/>
  <c r="T157" i="5" s="1"/>
  <c r="B158" i="5"/>
  <c r="T158" i="5"/>
  <c r="B159" i="5"/>
  <c r="T159" i="5"/>
  <c r="B160" i="5"/>
  <c r="T160" i="5"/>
  <c r="B161" i="5"/>
  <c r="T161" i="5" s="1"/>
  <c r="B162" i="5"/>
  <c r="T162" i="5"/>
  <c r="B163" i="5"/>
  <c r="T163" i="5" s="1"/>
  <c r="B164" i="5"/>
  <c r="T164" i="5" s="1"/>
  <c r="B165" i="5"/>
  <c r="T165" i="5" s="1"/>
  <c r="B166" i="5"/>
  <c r="T166" i="5"/>
  <c r="B167" i="5"/>
  <c r="T167" i="5"/>
  <c r="B168" i="5"/>
  <c r="T168" i="5"/>
  <c r="B169" i="5"/>
  <c r="T169" i="5" s="1"/>
  <c r="B170" i="5"/>
  <c r="T170" i="5" s="1"/>
  <c r="B171" i="5"/>
  <c r="T171" i="5" s="1"/>
  <c r="B172" i="5"/>
  <c r="T172" i="5" s="1"/>
  <c r="B173" i="5"/>
  <c r="T173" i="5" s="1"/>
  <c r="B174" i="5"/>
  <c r="T174" i="5"/>
  <c r="B175" i="5"/>
  <c r="T175" i="5"/>
  <c r="B176" i="5"/>
  <c r="T176" i="5"/>
  <c r="B177" i="5"/>
  <c r="T177" i="5" s="1"/>
  <c r="B178" i="5"/>
  <c r="T178" i="5" s="1"/>
  <c r="B179" i="5"/>
  <c r="T179" i="5" s="1"/>
  <c r="B180" i="5"/>
  <c r="T180" i="5" s="1"/>
  <c r="B181" i="5"/>
  <c r="T181" i="5" s="1"/>
  <c r="B182" i="5"/>
  <c r="T182" i="5"/>
  <c r="B183" i="5"/>
  <c r="T183" i="5"/>
  <c r="B184" i="5"/>
  <c r="T184" i="5"/>
  <c r="B185" i="5"/>
  <c r="T185" i="5" s="1"/>
  <c r="B186" i="5"/>
  <c r="T186" i="5" s="1"/>
  <c r="B187" i="5"/>
  <c r="T187" i="5" s="1"/>
  <c r="B188" i="5"/>
  <c r="T188" i="5" s="1"/>
  <c r="B189" i="5"/>
  <c r="T189" i="5" s="1"/>
  <c r="B190" i="5"/>
  <c r="T190" i="5"/>
  <c r="B191" i="5"/>
  <c r="T191" i="5"/>
  <c r="B192" i="5"/>
  <c r="T192" i="5"/>
  <c r="B193" i="5"/>
  <c r="T193" i="5" s="1"/>
  <c r="B194" i="5"/>
  <c r="T194" i="5" s="1"/>
  <c r="B195" i="5"/>
  <c r="T195" i="5" s="1"/>
  <c r="B196" i="5"/>
  <c r="T196" i="5" s="1"/>
  <c r="B197" i="5"/>
  <c r="T197" i="5" s="1"/>
  <c r="B198" i="5"/>
  <c r="T198" i="5"/>
  <c r="B199" i="5"/>
  <c r="T199" i="5"/>
  <c r="B200" i="5"/>
  <c r="T200" i="5"/>
  <c r="B201" i="5"/>
  <c r="T201" i="5" s="1"/>
  <c r="B202" i="5"/>
  <c r="T202" i="5" s="1"/>
  <c r="B203" i="5"/>
  <c r="T203" i="5" s="1"/>
  <c r="B204" i="5"/>
  <c r="T204" i="5" s="1"/>
  <c r="B205" i="5"/>
  <c r="T205" i="5" s="1"/>
  <c r="B206" i="5"/>
  <c r="T206" i="5"/>
  <c r="B207" i="5"/>
  <c r="T207" i="5"/>
  <c r="B208" i="5"/>
  <c r="T208" i="5"/>
  <c r="B209" i="5"/>
  <c r="T209" i="5" s="1"/>
  <c r="B210" i="5"/>
  <c r="T210" i="5" s="1"/>
  <c r="B211" i="5"/>
  <c r="T211" i="5" s="1"/>
  <c r="B212" i="5"/>
  <c r="T212" i="5" s="1"/>
  <c r="B213" i="5"/>
  <c r="T213" i="5" s="1"/>
  <c r="B214" i="5"/>
  <c r="T214" i="5"/>
  <c r="B215" i="5"/>
  <c r="T215" i="5"/>
  <c r="B216" i="5"/>
  <c r="T216" i="5"/>
  <c r="B217" i="5"/>
  <c r="T217" i="5" s="1"/>
  <c r="B218" i="5"/>
  <c r="T218" i="5" s="1"/>
  <c r="B219" i="5"/>
  <c r="T219" i="5" s="1"/>
  <c r="B220" i="5"/>
  <c r="T220" i="5" s="1"/>
  <c r="B221" i="5"/>
  <c r="T221" i="5" s="1"/>
  <c r="B222" i="5"/>
  <c r="T222" i="5"/>
  <c r="B223" i="5"/>
  <c r="T223" i="5"/>
  <c r="B224" i="5"/>
  <c r="T224" i="5"/>
  <c r="B225" i="5"/>
  <c r="T225" i="5" s="1"/>
  <c r="B226" i="5"/>
  <c r="T226" i="5" s="1"/>
  <c r="B227" i="5"/>
  <c r="T227" i="5" s="1"/>
  <c r="B228" i="5"/>
  <c r="T228" i="5" s="1"/>
  <c r="B229" i="5"/>
  <c r="T229" i="5" s="1"/>
  <c r="B230" i="5"/>
  <c r="T230" i="5"/>
  <c r="B231" i="5"/>
  <c r="T231" i="5"/>
  <c r="B232" i="5"/>
  <c r="T232" i="5"/>
  <c r="B233" i="5"/>
  <c r="T233" i="5" s="1"/>
  <c r="B234" i="5"/>
  <c r="T234" i="5" s="1"/>
  <c r="B235" i="5"/>
  <c r="T235" i="5" s="1"/>
  <c r="B236" i="5"/>
  <c r="T236" i="5" s="1"/>
  <c r="B237" i="5"/>
  <c r="T237" i="5" s="1"/>
  <c r="B238" i="5"/>
  <c r="T238" i="5"/>
  <c r="B239" i="5"/>
  <c r="T239" i="5"/>
  <c r="B240" i="5"/>
  <c r="T240" i="5"/>
  <c r="B241" i="5"/>
  <c r="T241" i="5" s="1"/>
  <c r="B242" i="5"/>
  <c r="T242" i="5" s="1"/>
  <c r="B243" i="5"/>
  <c r="T243" i="5" s="1"/>
  <c r="B244" i="5"/>
  <c r="T244" i="5" s="1"/>
  <c r="B245" i="5"/>
  <c r="T245" i="5" s="1"/>
  <c r="B246" i="5"/>
  <c r="T246" i="5"/>
  <c r="B247" i="5"/>
  <c r="T247" i="5"/>
  <c r="B248" i="5"/>
  <c r="T248" i="5"/>
  <c r="B249" i="5"/>
  <c r="T249" i="5" s="1"/>
  <c r="B250" i="5"/>
  <c r="T250" i="5" s="1"/>
  <c r="B251" i="5"/>
  <c r="T251" i="5" s="1"/>
  <c r="B252" i="5"/>
  <c r="T252" i="5" s="1"/>
  <c r="B253" i="5"/>
  <c r="T253" i="5" s="1"/>
  <c r="B254" i="5"/>
  <c r="T254" i="5"/>
  <c r="B255" i="5"/>
  <c r="T255" i="5"/>
  <c r="B256" i="5"/>
  <c r="T256" i="5"/>
  <c r="B257" i="5"/>
  <c r="T257" i="5" s="1"/>
  <c r="B258" i="5"/>
  <c r="T258" i="5" s="1"/>
  <c r="B259" i="5"/>
  <c r="T259" i="5" s="1"/>
  <c r="B260" i="5"/>
  <c r="T260" i="5" s="1"/>
  <c r="B261" i="5"/>
  <c r="T261" i="5" s="1"/>
  <c r="B262" i="5"/>
  <c r="T262" i="5"/>
  <c r="B263" i="5"/>
  <c r="T263" i="5"/>
  <c r="B264" i="5"/>
  <c r="T264" i="5"/>
  <c r="B265" i="5"/>
  <c r="T265" i="5" s="1"/>
  <c r="B266" i="5"/>
  <c r="T266" i="5" s="1"/>
  <c r="B267" i="5"/>
  <c r="T267" i="5" s="1"/>
  <c r="B268" i="5"/>
  <c r="T268" i="5" s="1"/>
  <c r="B269" i="5"/>
  <c r="T269" i="5" s="1"/>
  <c r="B270" i="5"/>
  <c r="T270" i="5"/>
  <c r="B271" i="5"/>
  <c r="T271" i="5"/>
  <c r="B272" i="5"/>
  <c r="T272" i="5"/>
  <c r="B273" i="5"/>
  <c r="T273" i="5" s="1"/>
  <c r="B274" i="5"/>
  <c r="T274" i="5" s="1"/>
  <c r="B275" i="5"/>
  <c r="T275" i="5" s="1"/>
  <c r="B276" i="5"/>
  <c r="T276" i="5" s="1"/>
  <c r="B277" i="5"/>
  <c r="T277" i="5" s="1"/>
  <c r="B278" i="5"/>
  <c r="T278" i="5"/>
  <c r="B279" i="5"/>
  <c r="T279" i="5"/>
  <c r="B280" i="5"/>
  <c r="T280" i="5"/>
  <c r="B281" i="5"/>
  <c r="T281" i="5" s="1"/>
  <c r="B282" i="5"/>
  <c r="T282" i="5" s="1"/>
  <c r="B283" i="5"/>
  <c r="T283" i="5" s="1"/>
  <c r="B284" i="5"/>
  <c r="T284" i="5" s="1"/>
  <c r="B285" i="5"/>
  <c r="T285" i="5" s="1"/>
  <c r="B286" i="5"/>
  <c r="T286" i="5"/>
  <c r="B287" i="5"/>
  <c r="T287" i="5"/>
  <c r="B288" i="5"/>
  <c r="T288" i="5"/>
  <c r="B289" i="5"/>
  <c r="T289" i="5" s="1"/>
  <c r="B290" i="5"/>
  <c r="T290" i="5" s="1"/>
  <c r="B291" i="5"/>
  <c r="T291" i="5" s="1"/>
  <c r="B292" i="5"/>
  <c r="T292" i="5" s="1"/>
  <c r="B293" i="5"/>
  <c r="T293" i="5" s="1"/>
  <c r="B294" i="5"/>
  <c r="T294" i="5"/>
  <c r="B295" i="5"/>
  <c r="T295" i="5"/>
  <c r="B296" i="5"/>
  <c r="T296" i="5"/>
  <c r="B297" i="5"/>
  <c r="T297" i="5" s="1"/>
  <c r="B298" i="5"/>
  <c r="T298" i="5" s="1"/>
  <c r="B299" i="5"/>
  <c r="T299" i="5" s="1"/>
  <c r="B300" i="5"/>
  <c r="T300" i="5" s="1"/>
  <c r="B301" i="5"/>
  <c r="T301" i="5" s="1"/>
  <c r="B302" i="5"/>
  <c r="T302" i="5"/>
  <c r="B303" i="5"/>
  <c r="T303" i="5"/>
  <c r="B304" i="5"/>
  <c r="T304" i="5"/>
  <c r="B305" i="5"/>
  <c r="T305" i="5" s="1"/>
  <c r="B306" i="5"/>
  <c r="T306" i="5" s="1"/>
  <c r="B307" i="5"/>
  <c r="T307" i="5" s="1"/>
  <c r="B308" i="5"/>
  <c r="T308" i="5" s="1"/>
  <c r="B309" i="5"/>
  <c r="T309" i="5" s="1"/>
  <c r="B310" i="5"/>
  <c r="T310" i="5"/>
  <c r="B311" i="5"/>
  <c r="T311" i="5"/>
  <c r="B312" i="5"/>
  <c r="T312" i="5"/>
  <c r="B313" i="5"/>
  <c r="T313" i="5" s="1"/>
  <c r="B314" i="5"/>
  <c r="T314" i="5" s="1"/>
  <c r="B315" i="5"/>
  <c r="T315" i="5" s="1"/>
  <c r="B316" i="5"/>
  <c r="T316" i="5" s="1"/>
  <c r="B317" i="5"/>
  <c r="T317" i="5" s="1"/>
  <c r="B318" i="5"/>
  <c r="T318" i="5"/>
  <c r="B319" i="5"/>
  <c r="T319" i="5"/>
  <c r="B320" i="5"/>
  <c r="T320" i="5"/>
  <c r="B321" i="5"/>
  <c r="T321" i="5" s="1"/>
  <c r="B322" i="5"/>
  <c r="T322" i="5" s="1"/>
  <c r="B323" i="5"/>
  <c r="T323" i="5" s="1"/>
  <c r="B324" i="5"/>
  <c r="T324" i="5" s="1"/>
  <c r="B325" i="5"/>
  <c r="T325" i="5" s="1"/>
  <c r="B326" i="5"/>
  <c r="T326" i="5"/>
  <c r="B327" i="5"/>
  <c r="T327" i="5"/>
  <c r="B328" i="5"/>
  <c r="T328" i="5"/>
  <c r="B329" i="5"/>
  <c r="T329" i="5" s="1"/>
  <c r="B330" i="5"/>
  <c r="T330" i="5" s="1"/>
  <c r="B331" i="5"/>
  <c r="T331" i="5" s="1"/>
  <c r="B332" i="5"/>
  <c r="T332" i="5" s="1"/>
  <c r="B333" i="5"/>
  <c r="T333" i="5" s="1"/>
  <c r="B334" i="5"/>
  <c r="T334" i="5"/>
  <c r="B335" i="5"/>
  <c r="T335" i="5"/>
  <c r="B336" i="5"/>
  <c r="T336" i="5"/>
  <c r="B337" i="5"/>
  <c r="T337" i="5" s="1"/>
  <c r="B338" i="5"/>
  <c r="T338" i="5" s="1"/>
  <c r="B339" i="5"/>
  <c r="T339" i="5" s="1"/>
  <c r="B340" i="5"/>
  <c r="T340" i="5" s="1"/>
  <c r="B341" i="5"/>
  <c r="T341" i="5" s="1"/>
  <c r="B342" i="5"/>
  <c r="T342" i="5"/>
  <c r="B343" i="5"/>
  <c r="T343" i="5"/>
  <c r="B344" i="5"/>
  <c r="T344" i="5"/>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c r="B518" i="5"/>
  <c r="T518" i="5" s="1"/>
  <c r="B519" i="5"/>
  <c r="T519" i="5" s="1"/>
  <c r="B520" i="5"/>
  <c r="T520" i="5" s="1"/>
  <c r="B521" i="5"/>
  <c r="T521" i="5"/>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c r="B550" i="5"/>
  <c r="T550" i="5" s="1"/>
  <c r="B551" i="5"/>
  <c r="T551" i="5" s="1"/>
  <c r="B552" i="5"/>
  <c r="T552" i="5" s="1"/>
  <c r="B553" i="5"/>
  <c r="T553" i="5"/>
  <c r="B554" i="5"/>
  <c r="T554" i="5" s="1"/>
  <c r="B555" i="5"/>
  <c r="T555" i="5" s="1"/>
  <c r="B556" i="5"/>
  <c r="T556" i="5" s="1"/>
  <c r="B557" i="5"/>
  <c r="T557" i="5" s="1"/>
  <c r="B558" i="5"/>
  <c r="T558" i="5" s="1"/>
  <c r="B559" i="5"/>
  <c r="T559" i="5" s="1"/>
  <c r="B560" i="5"/>
  <c r="T560" i="5" s="1"/>
  <c r="B561" i="5"/>
  <c r="T561" i="5"/>
  <c r="B562" i="5"/>
  <c r="T562" i="5" s="1"/>
  <c r="B563" i="5"/>
  <c r="T563" i="5"/>
  <c r="B564" i="5"/>
  <c r="T564" i="5" s="1"/>
  <c r="B565" i="5"/>
  <c r="T565" i="5"/>
  <c r="B566" i="5"/>
  <c r="T566" i="5" s="1"/>
  <c r="B567" i="5"/>
  <c r="T567" i="5"/>
  <c r="B568" i="5"/>
  <c r="T568" i="5" s="1"/>
  <c r="B569" i="5"/>
  <c r="T569" i="5"/>
  <c r="B570" i="5"/>
  <c r="T570" i="5" s="1"/>
  <c r="B571" i="5"/>
  <c r="T571" i="5"/>
  <c r="B572" i="5"/>
  <c r="T572" i="5" s="1"/>
  <c r="B573" i="5"/>
  <c r="T573" i="5"/>
  <c r="B574" i="5"/>
  <c r="T574" i="5" s="1"/>
  <c r="B575" i="5"/>
  <c r="T575" i="5"/>
  <c r="B576" i="5"/>
  <c r="T576" i="5" s="1"/>
  <c r="B577" i="5"/>
  <c r="T577" i="5"/>
  <c r="B578" i="5"/>
  <c r="T578" i="5" s="1"/>
  <c r="B579" i="5"/>
  <c r="T579" i="5"/>
  <c r="B580" i="5"/>
  <c r="T580" i="5" s="1"/>
  <c r="B581" i="5"/>
  <c r="T581" i="5"/>
  <c r="B582" i="5"/>
  <c r="T582" i="5" s="1"/>
  <c r="B583" i="5"/>
  <c r="T583" i="5"/>
  <c r="B584" i="5"/>
  <c r="T584" i="5" s="1"/>
  <c r="B585" i="5"/>
  <c r="T585" i="5"/>
  <c r="B586" i="5"/>
  <c r="T586" i="5" s="1"/>
  <c r="B587" i="5"/>
  <c r="T587" i="5"/>
  <c r="B588" i="5"/>
  <c r="T588" i="5" s="1"/>
  <c r="B589" i="5"/>
  <c r="T589" i="5"/>
  <c r="B590" i="5"/>
  <c r="T590" i="5" s="1"/>
  <c r="B591" i="5"/>
  <c r="T591" i="5"/>
  <c r="B592" i="5"/>
  <c r="T592" i="5" s="1"/>
  <c r="B593" i="5"/>
  <c r="T593" i="5"/>
  <c r="B594" i="5"/>
  <c r="T594" i="5" s="1"/>
  <c r="B595" i="5"/>
  <c r="T595" i="5"/>
  <c r="B596" i="5"/>
  <c r="T596" i="5" s="1"/>
  <c r="B597" i="5"/>
  <c r="T597" i="5"/>
  <c r="B598" i="5"/>
  <c r="T598" i="5" s="1"/>
  <c r="B599" i="5"/>
  <c r="T599" i="5" s="1"/>
  <c r="B600" i="5"/>
  <c r="T600" i="5" s="1"/>
  <c r="B601" i="5"/>
  <c r="T601" i="5"/>
  <c r="B602" i="5"/>
  <c r="T602" i="5" s="1"/>
  <c r="B603" i="5"/>
  <c r="T603" i="5" s="1"/>
  <c r="B604" i="5"/>
  <c r="T604" i="5" s="1"/>
  <c r="B605" i="5"/>
  <c r="T605" i="5"/>
  <c r="B606" i="5"/>
  <c r="T606" i="5" s="1"/>
  <c r="B607" i="5"/>
  <c r="T607" i="5" s="1"/>
  <c r="B608" i="5"/>
  <c r="T608" i="5" s="1"/>
  <c r="B609" i="5"/>
  <c r="T609" i="5"/>
  <c r="B610" i="5"/>
  <c r="T610" i="5" s="1"/>
  <c r="B611" i="5"/>
  <c r="T611" i="5" s="1"/>
  <c r="B612" i="5"/>
  <c r="T612" i="5" s="1"/>
  <c r="B613" i="5"/>
  <c r="T613" i="5"/>
  <c r="B614" i="5"/>
  <c r="T614" i="5" s="1"/>
  <c r="B615" i="5"/>
  <c r="T615" i="5" s="1"/>
  <c r="B616" i="5"/>
  <c r="T616" i="5" s="1"/>
  <c r="B617" i="5"/>
  <c r="T617" i="5"/>
  <c r="B618" i="5"/>
  <c r="T618" i="5" s="1"/>
  <c r="B619" i="5"/>
  <c r="T619" i="5" s="1"/>
  <c r="B620" i="5"/>
  <c r="T620" i="5" s="1"/>
  <c r="B621" i="5"/>
  <c r="T621" i="5"/>
  <c r="B622" i="5"/>
  <c r="T622" i="5" s="1"/>
  <c r="B623" i="5"/>
  <c r="T623" i="5" s="1"/>
  <c r="B624" i="5"/>
  <c r="T624" i="5" s="1"/>
  <c r="B625" i="5"/>
  <c r="T625" i="5"/>
  <c r="B626" i="5"/>
  <c r="T626" i="5" s="1"/>
  <c r="B627" i="5"/>
  <c r="T627" i="5" s="1"/>
  <c r="B628" i="5"/>
  <c r="T628" i="5" s="1"/>
  <c r="B629" i="5"/>
  <c r="T629" i="5"/>
  <c r="B630" i="5"/>
  <c r="T630" i="5" s="1"/>
  <c r="B631" i="5"/>
  <c r="T631" i="5" s="1"/>
  <c r="B632" i="5"/>
  <c r="T632" i="5" s="1"/>
  <c r="B633" i="5"/>
  <c r="T633" i="5"/>
  <c r="B634" i="5"/>
  <c r="T634" i="5" s="1"/>
  <c r="B635" i="5"/>
  <c r="T635" i="5" s="1"/>
  <c r="B636" i="5"/>
  <c r="T636" i="5" s="1"/>
  <c r="B637" i="5"/>
  <c r="T637" i="5"/>
  <c r="B638" i="5"/>
  <c r="T638" i="5" s="1"/>
  <c r="B639" i="5"/>
  <c r="T639" i="5" s="1"/>
  <c r="B640" i="5"/>
  <c r="T640" i="5" s="1"/>
  <c r="B641" i="5"/>
  <c r="T641" i="5"/>
  <c r="B642" i="5"/>
  <c r="T642" i="5" s="1"/>
  <c r="B643" i="5"/>
  <c r="T643" i="5" s="1"/>
  <c r="B644" i="5"/>
  <c r="T644" i="5" s="1"/>
  <c r="B645" i="5"/>
  <c r="T645" i="5"/>
  <c r="B646" i="5"/>
  <c r="T646" i="5" s="1"/>
  <c r="B647" i="5"/>
  <c r="T647" i="5" s="1"/>
  <c r="B648" i="5"/>
  <c r="T648" i="5" s="1"/>
  <c r="B649" i="5"/>
  <c r="T649" i="5"/>
  <c r="B650" i="5"/>
  <c r="T650" i="5" s="1"/>
  <c r="B651" i="5"/>
  <c r="T651" i="5" s="1"/>
  <c r="B652" i="5"/>
  <c r="T652" i="5" s="1"/>
  <c r="B653" i="5"/>
  <c r="T653" i="5"/>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c r="B666" i="5"/>
  <c r="T666" i="5" s="1"/>
  <c r="B667" i="5"/>
  <c r="T667" i="5" s="1"/>
  <c r="B668" i="5"/>
  <c r="T668" i="5" s="1"/>
  <c r="B669" i="5"/>
  <c r="T669" i="5"/>
  <c r="B670" i="5"/>
  <c r="T670" i="5" s="1"/>
  <c r="B671" i="5"/>
  <c r="T671" i="5" s="1"/>
  <c r="B672" i="5"/>
  <c r="T672" i="5" s="1"/>
  <c r="B673" i="5"/>
  <c r="T673" i="5" s="1"/>
  <c r="B674" i="5"/>
  <c r="T674" i="5" s="1"/>
  <c r="B675" i="5"/>
  <c r="T675" i="5" s="1"/>
  <c r="B676" i="5"/>
  <c r="T676" i="5" s="1"/>
  <c r="B677" i="5"/>
  <c r="T677" i="5"/>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c r="B690" i="5"/>
  <c r="T690" i="5" s="1"/>
  <c r="B691" i="5"/>
  <c r="T691" i="5" s="1"/>
  <c r="B692" i="5"/>
  <c r="T692" i="5" s="1"/>
  <c r="B693" i="5"/>
  <c r="T693" i="5" s="1"/>
  <c r="B694" i="5"/>
  <c r="T694" i="5" s="1"/>
  <c r="B695" i="5"/>
  <c r="T695" i="5" s="1"/>
  <c r="B696" i="5"/>
  <c r="T696" i="5" s="1"/>
  <c r="B697" i="5"/>
  <c r="T697" i="5"/>
  <c r="B698" i="5"/>
  <c r="T698" i="5" s="1"/>
  <c r="B699" i="5"/>
  <c r="T699" i="5" s="1"/>
  <c r="B700" i="5"/>
  <c r="T700" i="5" s="1"/>
  <c r="B701" i="5"/>
  <c r="T701" i="5"/>
  <c r="B702" i="5"/>
  <c r="T702" i="5" s="1"/>
  <c r="B703" i="5"/>
  <c r="T703" i="5" s="1"/>
  <c r="B704" i="5"/>
  <c r="T704" i="5" s="1"/>
  <c r="B705" i="5"/>
  <c r="T705" i="5" s="1"/>
  <c r="B706" i="5"/>
  <c r="T706" i="5" s="1"/>
  <c r="B707" i="5"/>
  <c r="T707" i="5" s="1"/>
  <c r="B708" i="5"/>
  <c r="T708" i="5" s="1"/>
  <c r="B709" i="5"/>
  <c r="T709" i="5"/>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c r="B726" i="5"/>
  <c r="T726" i="5" s="1"/>
  <c r="B727" i="5"/>
  <c r="T727" i="5" s="1"/>
  <c r="B728" i="5"/>
  <c r="T728" i="5" s="1"/>
  <c r="B729" i="5"/>
  <c r="T729" i="5"/>
  <c r="B730" i="5"/>
  <c r="T730" i="5" s="1"/>
  <c r="B731" i="5"/>
  <c r="T731" i="5" s="1"/>
  <c r="B732" i="5"/>
  <c r="T732" i="5" s="1"/>
  <c r="B733" i="5"/>
  <c r="T733" i="5"/>
  <c r="B734" i="5"/>
  <c r="T734" i="5" s="1"/>
  <c r="B735" i="5"/>
  <c r="T735" i="5" s="1"/>
  <c r="B736" i="5"/>
  <c r="T736" i="5" s="1"/>
  <c r="B737" i="5"/>
  <c r="T737" i="5" s="1"/>
  <c r="B738" i="5"/>
  <c r="T738" i="5" s="1"/>
  <c r="B739" i="5"/>
  <c r="T739" i="5" s="1"/>
  <c r="B740" i="5"/>
  <c r="T740" i="5" s="1"/>
  <c r="B741" i="5"/>
  <c r="T741" i="5"/>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c r="B762" i="5"/>
  <c r="T762" i="5" s="1"/>
  <c r="B763" i="5"/>
  <c r="T763" i="5" s="1"/>
  <c r="B764" i="5"/>
  <c r="T764" i="5" s="1"/>
  <c r="B765" i="5"/>
  <c r="T765" i="5"/>
  <c r="B766" i="5"/>
  <c r="T766" i="5" s="1"/>
  <c r="B767" i="5"/>
  <c r="T767" i="5" s="1"/>
  <c r="B768" i="5"/>
  <c r="T768" i="5" s="1"/>
  <c r="B769" i="5"/>
  <c r="T769" i="5" s="1"/>
  <c r="B770" i="5"/>
  <c r="T770" i="5" s="1"/>
  <c r="B771" i="5"/>
  <c r="T771" i="5" s="1"/>
  <c r="B772" i="5"/>
  <c r="T772" i="5" s="1"/>
  <c r="B773" i="5"/>
  <c r="T773" i="5"/>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c r="B790" i="5"/>
  <c r="T790" i="5" s="1"/>
  <c r="B791" i="5"/>
  <c r="T791" i="5" s="1"/>
  <c r="B792" i="5"/>
  <c r="T792" i="5" s="1"/>
  <c r="B793" i="5"/>
  <c r="T793" i="5"/>
  <c r="B794" i="5"/>
  <c r="T794" i="5" s="1"/>
  <c r="B795" i="5"/>
  <c r="T795" i="5" s="1"/>
  <c r="B796" i="5"/>
  <c r="T796" i="5" s="1"/>
  <c r="B797" i="5"/>
  <c r="T797" i="5"/>
  <c r="B798" i="5"/>
  <c r="T798" i="5" s="1"/>
  <c r="B799" i="5"/>
  <c r="T799" i="5" s="1"/>
  <c r="B800" i="5"/>
  <c r="T800" i="5" s="1"/>
  <c r="B801" i="5"/>
  <c r="T801" i="5" s="1"/>
  <c r="B802" i="5"/>
  <c r="T802" i="5" s="1"/>
  <c r="B803" i="5"/>
  <c r="T803" i="5" s="1"/>
  <c r="B804" i="5"/>
  <c r="T804" i="5" s="1"/>
  <c r="B805" i="5"/>
  <c r="T805" i="5"/>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c r="B822" i="5"/>
  <c r="T822" i="5" s="1"/>
  <c r="B823" i="5"/>
  <c r="T823" i="5" s="1"/>
  <c r="B824" i="5"/>
  <c r="T824" i="5" s="1"/>
  <c r="B825" i="5"/>
  <c r="T825" i="5"/>
  <c r="B826" i="5"/>
  <c r="T826" i="5" s="1"/>
  <c r="B827" i="5"/>
  <c r="T827" i="5" s="1"/>
  <c r="B828" i="5"/>
  <c r="T828" i="5" s="1"/>
  <c r="B829" i="5"/>
  <c r="T829" i="5"/>
  <c r="B830" i="5"/>
  <c r="T830" i="5" s="1"/>
  <c r="B831" i="5"/>
  <c r="T831" i="5" s="1"/>
  <c r="B832" i="5"/>
  <c r="T832" i="5" s="1"/>
  <c r="B833" i="5"/>
  <c r="T833" i="5" s="1"/>
  <c r="B834" i="5"/>
  <c r="T834" i="5" s="1"/>
  <c r="B835" i="5"/>
  <c r="T835" i="5" s="1"/>
  <c r="B836" i="5"/>
  <c r="T836" i="5" s="1"/>
  <c r="B837" i="5"/>
  <c r="T837" i="5"/>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c r="B854" i="5"/>
  <c r="T854" i="5" s="1"/>
  <c r="B855" i="5"/>
  <c r="T855" i="5" s="1"/>
  <c r="B856" i="5"/>
  <c r="T856" i="5" s="1"/>
  <c r="B857" i="5"/>
  <c r="T857" i="5"/>
  <c r="B858" i="5"/>
  <c r="T858" i="5" s="1"/>
  <c r="B859" i="5"/>
  <c r="T859" i="5" s="1"/>
  <c r="B860" i="5"/>
  <c r="T860" i="5" s="1"/>
  <c r="B861" i="5"/>
  <c r="T861" i="5"/>
  <c r="B862" i="5"/>
  <c r="T862" i="5" s="1"/>
  <c r="B863" i="5"/>
  <c r="T863" i="5" s="1"/>
  <c r="B864" i="5"/>
  <c r="T864" i="5" s="1"/>
  <c r="B865" i="5"/>
  <c r="T865" i="5" s="1"/>
  <c r="B866" i="5"/>
  <c r="T866" i="5" s="1"/>
  <c r="B867" i="5"/>
  <c r="T867" i="5" s="1"/>
  <c r="B868" i="5"/>
  <c r="T868" i="5" s="1"/>
  <c r="B869" i="5"/>
  <c r="T869" i="5"/>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c r="B886" i="5"/>
  <c r="T886" i="5" s="1"/>
  <c r="B887" i="5"/>
  <c r="T887" i="5" s="1"/>
  <c r="B888" i="5"/>
  <c r="T888" i="5" s="1"/>
  <c r="B889" i="5"/>
  <c r="T889" i="5"/>
  <c r="B890" i="5"/>
  <c r="T890" i="5" s="1"/>
  <c r="B891" i="5"/>
  <c r="T891" i="5" s="1"/>
  <c r="B892" i="5"/>
  <c r="T892" i="5"/>
  <c r="B893" i="5"/>
  <c r="T893" i="5"/>
  <c r="B894" i="5"/>
  <c r="T894" i="5" s="1"/>
  <c r="B895" i="5"/>
  <c r="T895" i="5"/>
  <c r="B896" i="5"/>
  <c r="T896" i="5"/>
  <c r="B897" i="5"/>
  <c r="T897" i="5"/>
  <c r="B898" i="5"/>
  <c r="T898" i="5" s="1"/>
  <c r="B899" i="5"/>
  <c r="T899" i="5"/>
  <c r="B900" i="5"/>
  <c r="T900" i="5"/>
  <c r="B901" i="5"/>
  <c r="T901" i="5"/>
  <c r="B902" i="5"/>
  <c r="T902" i="5" s="1"/>
  <c r="B903" i="5"/>
  <c r="T903" i="5"/>
  <c r="B904" i="5"/>
  <c r="T904" i="5"/>
  <c r="B905" i="5"/>
  <c r="T905" i="5"/>
  <c r="B906" i="5"/>
  <c r="T906" i="5" s="1"/>
  <c r="B907" i="5"/>
  <c r="T907" i="5"/>
  <c r="B908" i="5"/>
  <c r="T908" i="5"/>
  <c r="B909" i="5"/>
  <c r="T909" i="5"/>
  <c r="B910" i="5"/>
  <c r="T910" i="5" s="1"/>
  <c r="B911" i="5"/>
  <c r="T911" i="5"/>
  <c r="B912" i="5"/>
  <c r="T912" i="5"/>
  <c r="B913" i="5"/>
  <c r="T913" i="5"/>
  <c r="B914" i="5"/>
  <c r="T914" i="5" s="1"/>
  <c r="B915" i="5"/>
  <c r="T915" i="5"/>
  <c r="B916" i="5"/>
  <c r="T916" i="5"/>
  <c r="B917" i="5"/>
  <c r="T917" i="5"/>
  <c r="B918" i="5"/>
  <c r="T918" i="5" s="1"/>
  <c r="B919" i="5"/>
  <c r="T919" i="5"/>
  <c r="B920" i="5"/>
  <c r="T920" i="5"/>
  <c r="B921" i="5"/>
  <c r="T921" i="5"/>
  <c r="B922" i="5"/>
  <c r="T922" i="5" s="1"/>
  <c r="B923" i="5"/>
  <c r="T923" i="5"/>
  <c r="B924" i="5"/>
  <c r="T924" i="5"/>
  <c r="B925" i="5"/>
  <c r="T925" i="5"/>
  <c r="B926" i="5"/>
  <c r="T926" i="5" s="1"/>
  <c r="B927" i="5"/>
  <c r="T927" i="5"/>
  <c r="B928" i="5"/>
  <c r="T928" i="5"/>
  <c r="B929" i="5"/>
  <c r="T929" i="5"/>
  <c r="B930" i="5"/>
  <c r="T930" i="5" s="1"/>
  <c r="B931" i="5"/>
  <c r="T931" i="5"/>
  <c r="B932" i="5"/>
  <c r="T932" i="5"/>
  <c r="B933" i="5"/>
  <c r="T933" i="5"/>
  <c r="B934" i="5"/>
  <c r="T934" i="5" s="1"/>
  <c r="B935" i="5"/>
  <c r="T935" i="5"/>
  <c r="B936" i="5"/>
  <c r="T936" i="5"/>
  <c r="B937" i="5"/>
  <c r="T937" i="5"/>
  <c r="B938" i="5"/>
  <c r="T938" i="5" s="1"/>
  <c r="B939" i="5"/>
  <c r="T939" i="5"/>
  <c r="B940" i="5"/>
  <c r="T940" i="5"/>
  <c r="B941" i="5"/>
  <c r="T941" i="5"/>
  <c r="B942" i="5"/>
  <c r="T942" i="5" s="1"/>
  <c r="B943" i="5"/>
  <c r="T943" i="5"/>
  <c r="B944" i="5"/>
  <c r="T944" i="5"/>
  <c r="B945" i="5"/>
  <c r="T945" i="5"/>
  <c r="B946" i="5"/>
  <c r="T946" i="5" s="1"/>
  <c r="B947" i="5"/>
  <c r="T947" i="5"/>
  <c r="B948" i="5"/>
  <c r="T948" i="5"/>
  <c r="B949" i="5"/>
  <c r="T949" i="5"/>
  <c r="B950" i="5"/>
  <c r="T950" i="5" s="1"/>
  <c r="B951" i="5"/>
  <c r="T951" i="5"/>
  <c r="B952" i="5"/>
  <c r="T952" i="5"/>
  <c r="B953" i="5"/>
  <c r="T953" i="5"/>
  <c r="B954" i="5"/>
  <c r="T954" i="5" s="1"/>
  <c r="B955" i="5"/>
  <c r="T955" i="5"/>
  <c r="B956" i="5"/>
  <c r="T956" i="5"/>
  <c r="B957" i="5"/>
  <c r="T957" i="5"/>
  <c r="B958" i="5"/>
  <c r="T958" i="5" s="1"/>
  <c r="B959" i="5"/>
  <c r="T959" i="5"/>
  <c r="B960" i="5"/>
  <c r="T960" i="5"/>
  <c r="B961" i="5"/>
  <c r="T961" i="5"/>
  <c r="B962" i="5"/>
  <c r="T962" i="5" s="1"/>
  <c r="B963" i="5"/>
  <c r="T963" i="5"/>
  <c r="B964" i="5"/>
  <c r="T964" i="5"/>
  <c r="B965" i="5"/>
  <c r="T965" i="5"/>
  <c r="B966" i="5"/>
  <c r="T966" i="5" s="1"/>
  <c r="B967" i="5"/>
  <c r="T967" i="5"/>
  <c r="B968" i="5"/>
  <c r="T968" i="5"/>
  <c r="B969" i="5"/>
  <c r="T969" i="5"/>
  <c r="B970" i="5"/>
  <c r="T970" i="5" s="1"/>
  <c r="B971" i="5"/>
  <c r="T971" i="5"/>
  <c r="B972" i="5"/>
  <c r="T972" i="5"/>
  <c r="B973" i="5"/>
  <c r="T973" i="5"/>
  <c r="B974" i="5"/>
  <c r="T974" i="5" s="1"/>
  <c r="B975" i="5"/>
  <c r="T975" i="5"/>
  <c r="B976" i="5"/>
  <c r="T976" i="5"/>
  <c r="B977" i="5"/>
  <c r="T977" i="5"/>
  <c r="B978" i="5"/>
  <c r="T978" i="5" s="1"/>
  <c r="B979" i="5"/>
  <c r="T979" i="5"/>
  <c r="B980" i="5"/>
  <c r="T980" i="5"/>
  <c r="B981" i="5"/>
  <c r="T981" i="5"/>
  <c r="B982" i="5"/>
  <c r="T982" i="5" s="1"/>
  <c r="B983" i="5"/>
  <c r="T983" i="5"/>
  <c r="B984" i="5"/>
  <c r="T984" i="5"/>
  <c r="B985" i="5"/>
  <c r="T985" i="5"/>
  <c r="B986" i="5"/>
  <c r="T986" i="5" s="1"/>
  <c r="B987" i="5"/>
  <c r="T987" i="5"/>
  <c r="B988" i="5"/>
  <c r="T988" i="5"/>
  <c r="B989" i="5"/>
  <c r="T989" i="5"/>
  <c r="B990" i="5"/>
  <c r="T990" i="5" s="1"/>
  <c r="B991" i="5"/>
  <c r="T991" i="5"/>
  <c r="B992" i="5"/>
  <c r="T992" i="5"/>
  <c r="B993" i="5"/>
  <c r="T993" i="5"/>
  <c r="B994" i="5"/>
  <c r="T994" i="5" s="1"/>
  <c r="B995" i="5"/>
  <c r="T995" i="5"/>
  <c r="B996" i="5"/>
  <c r="T996" i="5"/>
  <c r="B997" i="5"/>
  <c r="T997" i="5"/>
  <c r="B998" i="5"/>
  <c r="T998" i="5" s="1"/>
  <c r="B999" i="5"/>
  <c r="T999" i="5"/>
  <c r="B1000" i="5"/>
  <c r="T1000" i="5"/>
  <c r="B1001" i="5"/>
  <c r="T1001" i="5"/>
  <c r="B1002" i="5"/>
  <c r="T1002" i="5" s="1"/>
  <c r="B1003" i="5"/>
  <c r="T1003" i="5"/>
  <c r="B1004" i="5"/>
  <c r="T1004" i="5"/>
  <c r="B1005" i="5"/>
  <c r="T1005" i="5"/>
  <c r="B1006" i="5"/>
  <c r="T1006" i="5" s="1"/>
  <c r="B1007" i="5"/>
  <c r="T1007" i="5"/>
  <c r="B1008" i="5"/>
  <c r="T1008" i="5"/>
  <c r="B1009" i="5"/>
  <c r="T1009" i="5"/>
  <c r="B1010" i="5"/>
  <c r="T1010" i="5" s="1"/>
  <c r="B1011" i="5"/>
  <c r="T1011" i="5"/>
  <c r="B1012" i="5"/>
  <c r="T1012" i="5"/>
  <c r="B1013" i="5"/>
  <c r="T1013" i="5"/>
  <c r="B1014" i="5"/>
  <c r="T1014" i="5" s="1"/>
  <c r="B1015" i="5"/>
  <c r="T1015" i="5"/>
  <c r="B1016" i="5"/>
  <c r="T1016" i="5"/>
  <c r="B1017" i="5"/>
  <c r="T1017" i="5"/>
  <c r="B1018" i="5"/>
  <c r="T1018" i="5" s="1"/>
  <c r="B1019" i="5"/>
  <c r="T1019" i="5"/>
  <c r="B1020" i="5"/>
  <c r="T1020" i="5"/>
  <c r="B1021" i="5"/>
  <c r="T1021" i="5" s="1"/>
  <c r="B1022" i="5"/>
  <c r="T1022" i="5" s="1"/>
  <c r="B1023" i="5"/>
  <c r="T1023" i="5"/>
  <c r="B1024" i="5"/>
  <c r="T1024" i="5"/>
  <c r="B1025" i="5"/>
  <c r="T1025" i="5"/>
  <c r="B1026" i="5"/>
  <c r="T1026" i="5" s="1"/>
  <c r="B1027" i="5"/>
  <c r="T1027" i="5"/>
  <c r="B1028" i="5"/>
  <c r="T1028" i="5"/>
  <c r="B1029" i="5"/>
  <c r="T1029" i="5"/>
  <c r="B1030" i="5"/>
  <c r="T1030" i="5" s="1"/>
  <c r="B1031" i="5"/>
  <c r="T1031" i="5"/>
  <c r="B1032" i="5"/>
  <c r="T1032" i="5"/>
  <c r="B1033" i="5"/>
  <c r="T1033" i="5"/>
  <c r="B1034" i="5"/>
  <c r="T1034" i="5" s="1"/>
  <c r="B1035" i="5"/>
  <c r="T1035" i="5"/>
  <c r="B1036" i="5"/>
  <c r="T1036" i="5"/>
  <c r="B1037" i="5"/>
  <c r="T1037" i="5"/>
  <c r="B1038" i="5"/>
  <c r="T1038" i="5" s="1"/>
  <c r="B1039" i="5"/>
  <c r="T1039" i="5"/>
  <c r="B1040" i="5"/>
  <c r="T1040" i="5"/>
  <c r="B1041" i="5"/>
  <c r="T1041" i="5" s="1"/>
  <c r="B1042" i="5"/>
  <c r="T1042" i="5" s="1"/>
  <c r="B1043" i="5"/>
  <c r="T1043" i="5"/>
  <c r="B1044" i="5"/>
  <c r="T1044" i="5"/>
  <c r="B1045" i="5"/>
  <c r="T1045" i="5" s="1"/>
  <c r="B1046" i="5"/>
  <c r="T1046" i="5" s="1"/>
  <c r="B1047" i="5"/>
  <c r="T1047" i="5"/>
  <c r="B1048" i="5"/>
  <c r="T1048" i="5"/>
  <c r="B1049" i="5"/>
  <c r="T1049" i="5"/>
  <c r="B1050" i="5"/>
  <c r="T1050" i="5" s="1"/>
  <c r="B1051" i="5"/>
  <c r="T1051" i="5"/>
  <c r="B1052" i="5"/>
  <c r="T1052" i="5"/>
  <c r="B1053" i="5"/>
  <c r="T1053" i="5" s="1"/>
  <c r="B1054" i="5"/>
  <c r="T1054" i="5" s="1"/>
  <c r="B1055" i="5"/>
  <c r="T1055" i="5"/>
  <c r="B1056" i="5"/>
  <c r="T1056" i="5"/>
  <c r="B1057" i="5"/>
  <c r="T1057" i="5"/>
  <c r="B1058" i="5"/>
  <c r="T1058" i="5" s="1"/>
  <c r="B1059" i="5"/>
  <c r="T1059" i="5"/>
  <c r="B1060" i="5"/>
  <c r="T1060" i="5"/>
  <c r="B1061" i="5"/>
  <c r="T1061" i="5"/>
  <c r="B1062" i="5"/>
  <c r="T1062" i="5" s="1"/>
  <c r="B1063" i="5"/>
  <c r="T1063" i="5"/>
  <c r="B1064" i="5"/>
  <c r="T1064" i="5"/>
  <c r="B1065" i="5"/>
  <c r="T1065" i="5"/>
  <c r="B1066" i="5"/>
  <c r="T1066" i="5" s="1"/>
  <c r="B1067" i="5"/>
  <c r="T1067" i="5"/>
  <c r="B1068" i="5"/>
  <c r="T1068" i="5"/>
  <c r="B1069" i="5"/>
  <c r="T1069" i="5"/>
  <c r="B1070" i="5"/>
  <c r="T1070" i="5" s="1"/>
  <c r="B1071" i="5"/>
  <c r="T1071" i="5"/>
  <c r="B1072" i="5"/>
  <c r="T1072" i="5"/>
  <c r="B1073" i="5"/>
  <c r="T1073" i="5" s="1"/>
  <c r="B1074" i="5"/>
  <c r="T1074" i="5" s="1"/>
  <c r="B1075" i="5"/>
  <c r="T1075" i="5"/>
  <c r="B1076" i="5"/>
  <c r="T1076" i="5"/>
  <c r="B1077" i="5"/>
  <c r="T1077" i="5" s="1"/>
  <c r="B1078" i="5"/>
  <c r="T1078" i="5" s="1"/>
  <c r="B1079" i="5"/>
  <c r="T1079" i="5"/>
  <c r="B1080" i="5"/>
  <c r="T1080" i="5"/>
  <c r="B1081" i="5"/>
  <c r="T1081" i="5"/>
  <c r="B1082" i="5"/>
  <c r="T1082" i="5" s="1"/>
  <c r="B1083" i="5"/>
  <c r="T1083" i="5"/>
  <c r="B1084" i="5"/>
  <c r="T1084" i="5"/>
  <c r="B1085" i="5"/>
  <c r="T1085" i="5" s="1"/>
  <c r="B1086" i="5"/>
  <c r="T1086" i="5" s="1"/>
  <c r="B1087" i="5"/>
  <c r="T1087" i="5"/>
  <c r="B1088" i="5"/>
  <c r="T1088" i="5"/>
  <c r="B1089" i="5"/>
  <c r="T1089" i="5"/>
  <c r="B1090" i="5"/>
  <c r="T1090" i="5" s="1"/>
  <c r="B1091" i="5"/>
  <c r="T1091" i="5"/>
  <c r="B1092" i="5"/>
  <c r="T1092" i="5"/>
  <c r="B1093" i="5"/>
  <c r="T1093" i="5"/>
  <c r="B1094" i="5"/>
  <c r="T1094" i="5" s="1"/>
  <c r="B1095" i="5"/>
  <c r="T1095" i="5"/>
  <c r="B1096" i="5"/>
  <c r="T1096" i="5"/>
  <c r="B1097" i="5"/>
  <c r="T1097" i="5"/>
  <c r="B1098" i="5"/>
  <c r="T1098" i="5" s="1"/>
  <c r="B1099" i="5"/>
  <c r="T1099" i="5"/>
  <c r="B1100" i="5"/>
  <c r="T1100" i="5"/>
  <c r="B1101" i="5"/>
  <c r="T1101" i="5"/>
  <c r="B1102" i="5"/>
  <c r="T1102" i="5" s="1"/>
  <c r="B1103" i="5"/>
  <c r="T1103" i="5"/>
  <c r="B1104" i="5"/>
  <c r="T1104" i="5"/>
  <c r="B1105" i="5"/>
  <c r="T1105" i="5" s="1"/>
  <c r="B1106" i="5"/>
  <c r="T1106" i="5" s="1"/>
  <c r="B1107" i="5"/>
  <c r="T1107" i="5"/>
  <c r="B1108" i="5"/>
  <c r="T1108" i="5"/>
  <c r="B1109" i="5"/>
  <c r="T1109" i="5" s="1"/>
  <c r="B1110" i="5"/>
  <c r="T1110" i="5" s="1"/>
  <c r="B1111" i="5"/>
  <c r="T1111" i="5"/>
  <c r="B1112" i="5"/>
  <c r="T1112" i="5"/>
  <c r="B1113" i="5"/>
  <c r="T1113" i="5"/>
  <c r="B1114" i="5"/>
  <c r="T1114" i="5" s="1"/>
  <c r="B1115" i="5"/>
  <c r="T1115" i="5"/>
  <c r="B1116" i="5"/>
  <c r="T1116" i="5"/>
  <c r="B1117" i="5"/>
  <c r="T1117" i="5" s="1"/>
  <c r="B1118" i="5"/>
  <c r="T1118" i="5" s="1"/>
  <c r="B1119" i="5"/>
  <c r="T1119" i="5" s="1"/>
  <c r="B1120" i="5"/>
  <c r="T1120" i="5"/>
  <c r="B1121" i="5"/>
  <c r="T1121" i="5"/>
  <c r="B1122" i="5"/>
  <c r="T1122" i="5" s="1"/>
  <c r="B1123" i="5"/>
  <c r="T1123" i="5" s="1"/>
  <c r="B1124" i="5"/>
  <c r="T1124" i="5"/>
  <c r="B1125" i="5"/>
  <c r="T1125" i="5"/>
  <c r="B1126" i="5"/>
  <c r="T1126" i="5" s="1"/>
  <c r="B1127" i="5"/>
  <c r="T1127" i="5"/>
  <c r="B1128" i="5"/>
  <c r="T1128" i="5" s="1"/>
  <c r="B1129" i="5"/>
  <c r="T1129" i="5"/>
  <c r="B1130" i="5"/>
  <c r="T1130" i="5" s="1"/>
  <c r="B1131" i="5"/>
  <c r="T1131" i="5" s="1"/>
  <c r="B1132" i="5"/>
  <c r="T1132" i="5" s="1"/>
  <c r="B1133" i="5"/>
  <c r="T1133" i="5"/>
  <c r="B1134" i="5"/>
  <c r="T1134" i="5" s="1"/>
  <c r="B1135" i="5"/>
  <c r="T1135" i="5"/>
  <c r="B1136" i="5"/>
  <c r="T1136" i="5"/>
  <c r="B1137" i="5"/>
  <c r="T1137" i="5" s="1"/>
  <c r="B1138" i="5"/>
  <c r="T1138" i="5" s="1"/>
  <c r="B1139" i="5"/>
  <c r="T1139" i="5"/>
  <c r="B1140" i="5"/>
  <c r="T1140" i="5" s="1"/>
  <c r="B1141" i="5"/>
  <c r="T1141" i="5" s="1"/>
  <c r="B1142" i="5"/>
  <c r="T1142" i="5" s="1"/>
  <c r="B1143" i="5"/>
  <c r="T1143" i="5"/>
  <c r="B1144" i="5"/>
  <c r="T1144" i="5"/>
  <c r="B1145" i="5"/>
  <c r="T1145" i="5"/>
  <c r="B1146" i="5"/>
  <c r="T1146" i="5" s="1"/>
  <c r="B1147" i="5"/>
  <c r="T1147" i="5"/>
  <c r="B1148" i="5"/>
  <c r="T1148" i="5"/>
  <c r="B1149" i="5"/>
  <c r="T1149" i="5" s="1"/>
  <c r="B1150" i="5"/>
  <c r="T1150" i="5" s="1"/>
  <c r="B1151" i="5"/>
  <c r="T1151" i="5" s="1"/>
  <c r="B1152" i="5"/>
  <c r="T1152" i="5"/>
  <c r="B1153" i="5"/>
  <c r="T1153" i="5"/>
  <c r="B1154" i="5"/>
  <c r="T1154" i="5" s="1"/>
  <c r="B1155" i="5"/>
  <c r="T1155" i="5" s="1"/>
  <c r="B1156" i="5"/>
  <c r="T1156" i="5"/>
  <c r="B1157" i="5"/>
  <c r="T1157" i="5"/>
  <c r="B1158" i="5"/>
  <c r="T1158" i="5" s="1"/>
  <c r="B1159" i="5"/>
  <c r="T1159" i="5"/>
  <c r="B1160" i="5"/>
  <c r="T1160" i="5" s="1"/>
  <c r="B1161" i="5"/>
  <c r="T1161" i="5"/>
  <c r="B1162" i="5"/>
  <c r="T1162" i="5" s="1"/>
  <c r="B1163" i="5"/>
  <c r="T1163" i="5" s="1"/>
  <c r="B1164" i="5"/>
  <c r="T1164" i="5" s="1"/>
  <c r="B1165" i="5"/>
  <c r="T1165" i="5"/>
  <c r="B1166" i="5"/>
  <c r="T1166" i="5" s="1"/>
  <c r="B1167" i="5"/>
  <c r="T1167" i="5"/>
  <c r="B1168" i="5"/>
  <c r="T1168" i="5"/>
  <c r="B1169" i="5"/>
  <c r="T1169" i="5" s="1"/>
  <c r="B1170" i="5"/>
  <c r="T1170" i="5" s="1"/>
  <c r="B1171" i="5"/>
  <c r="T1171" i="5"/>
  <c r="B1172" i="5"/>
  <c r="T1172" i="5" s="1"/>
  <c r="B1173" i="5"/>
  <c r="T1173" i="5" s="1"/>
  <c r="B1174" i="5"/>
  <c r="T1174" i="5" s="1"/>
  <c r="B1175" i="5"/>
  <c r="T1175" i="5"/>
  <c r="B1176" i="5"/>
  <c r="T1176" i="5"/>
  <c r="B1177" i="5"/>
  <c r="T1177" i="5"/>
  <c r="B1178" i="5"/>
  <c r="T1178" i="5" s="1"/>
  <c r="B1179" i="5"/>
  <c r="T1179" i="5"/>
  <c r="B1180" i="5"/>
  <c r="T1180" i="5"/>
  <c r="B1181" i="5"/>
  <c r="T1181" i="5" s="1"/>
  <c r="B1182" i="5"/>
  <c r="T1182" i="5" s="1"/>
  <c r="B1183" i="5"/>
  <c r="T1183" i="5" s="1"/>
  <c r="B1184" i="5"/>
  <c r="T1184" i="5"/>
  <c r="B1185" i="5"/>
  <c r="T1185" i="5"/>
  <c r="B1186" i="5"/>
  <c r="T1186" i="5" s="1"/>
  <c r="B1187" i="5"/>
  <c r="T1187" i="5" s="1"/>
  <c r="B1188" i="5"/>
  <c r="T1188" i="5"/>
  <c r="B1189" i="5"/>
  <c r="T1189" i="5"/>
  <c r="B1190" i="5"/>
  <c r="T1190" i="5" s="1"/>
  <c r="B1191" i="5"/>
  <c r="T1191" i="5"/>
  <c r="B1192" i="5"/>
  <c r="T1192" i="5" s="1"/>
  <c r="B1193" i="5"/>
  <c r="T1193" i="5"/>
  <c r="B1194" i="5"/>
  <c r="T1194" i="5" s="1"/>
  <c r="B1195" i="5"/>
  <c r="T1195" i="5" s="1"/>
  <c r="B1196" i="5"/>
  <c r="T1196" i="5" s="1"/>
  <c r="B1197" i="5"/>
  <c r="T1197" i="5"/>
  <c r="B1198" i="5"/>
  <c r="T1198" i="5" s="1"/>
  <c r="B1199" i="5"/>
  <c r="T1199" i="5"/>
  <c r="B1200" i="5"/>
  <c r="T1200" i="5"/>
  <c r="B1201" i="5"/>
  <c r="T1201" i="5" s="1"/>
  <c r="B1202" i="5"/>
  <c r="T1202" i="5" s="1"/>
  <c r="B1203" i="5"/>
  <c r="T1203" i="5"/>
  <c r="B1204" i="5"/>
  <c r="T1204" i="5" s="1"/>
  <c r="B1205" i="5"/>
  <c r="T1205" i="5" s="1"/>
  <c r="B1206" i="5"/>
  <c r="T1206" i="5" s="1"/>
  <c r="B1207" i="5"/>
  <c r="T1207" i="5"/>
  <c r="B1208" i="5"/>
  <c r="T1208" i="5"/>
  <c r="B1209" i="5"/>
  <c r="T1209" i="5"/>
  <c r="B1210" i="5"/>
  <c r="T1210" i="5" s="1"/>
  <c r="B1211" i="5"/>
  <c r="T1211" i="5"/>
  <c r="B1212" i="5"/>
  <c r="T1212" i="5"/>
  <c r="B1213" i="5"/>
  <c r="T1213" i="5" s="1"/>
  <c r="B1214" i="5"/>
  <c r="T1214" i="5" s="1"/>
  <c r="B1215" i="5"/>
  <c r="T1215" i="5" s="1"/>
  <c r="B1216" i="5"/>
  <c r="T1216" i="5"/>
  <c r="B1217" i="5"/>
  <c r="T1217" i="5"/>
  <c r="B1218" i="5"/>
  <c r="T1218" i="5" s="1"/>
  <c r="B1219" i="5"/>
  <c r="T1219" i="5" s="1"/>
  <c r="B1220" i="5"/>
  <c r="T1220" i="5"/>
  <c r="B1221" i="5"/>
  <c r="T1221" i="5"/>
  <c r="B1222" i="5"/>
  <c r="T1222" i="5" s="1"/>
  <c r="B1223" i="5"/>
  <c r="T1223" i="5"/>
  <c r="B1224" i="5"/>
  <c r="T1224" i="5" s="1"/>
  <c r="B1225" i="5"/>
  <c r="T1225" i="5"/>
  <c r="B1226" i="5"/>
  <c r="T1226" i="5" s="1"/>
  <c r="B1227" i="5"/>
  <c r="T1227" i="5" s="1"/>
  <c r="B1228" i="5"/>
  <c r="T1228" i="5" s="1"/>
  <c r="B1229" i="5"/>
  <c r="T1229" i="5"/>
  <c r="B1230" i="5"/>
  <c r="T1230" i="5" s="1"/>
  <c r="B1231" i="5"/>
  <c r="T1231" i="5"/>
  <c r="B1232" i="5"/>
  <c r="T1232" i="5"/>
  <c r="B1233" i="5"/>
  <c r="T1233" i="5" s="1"/>
  <c r="B1234" i="5"/>
  <c r="T1234" i="5" s="1"/>
  <c r="B1235" i="5"/>
  <c r="T1235" i="5"/>
  <c r="B1236" i="5"/>
  <c r="T1236" i="5" s="1"/>
  <c r="B1237" i="5"/>
  <c r="T1237" i="5" s="1"/>
  <c r="B1238" i="5"/>
  <c r="T1238" i="5" s="1"/>
  <c r="B1239" i="5"/>
  <c r="T1239" i="5"/>
  <c r="B1240" i="5"/>
  <c r="T1240" i="5"/>
  <c r="B1241" i="5"/>
  <c r="T1241" i="5"/>
  <c r="B1242" i="5"/>
  <c r="T1242" i="5" s="1"/>
  <c r="B1243" i="5"/>
  <c r="T1243" i="5"/>
  <c r="B1244" i="5"/>
  <c r="T1244" i="5"/>
  <c r="B1245" i="5"/>
  <c r="T1245" i="5" s="1"/>
  <c r="B1246" i="5"/>
  <c r="T1246" i="5" s="1"/>
  <c r="B1247" i="5"/>
  <c r="T1247" i="5" s="1"/>
  <c r="B1248" i="5"/>
  <c r="T1248" i="5"/>
  <c r="B1249" i="5"/>
  <c r="T1249" i="5"/>
  <c r="B1250" i="5"/>
  <c r="T1250" i="5" s="1"/>
  <c r="B1251" i="5"/>
  <c r="T1251" i="5" s="1"/>
  <c r="B1252" i="5"/>
  <c r="T1252" i="5"/>
  <c r="B1253" i="5"/>
  <c r="T1253" i="5"/>
  <c r="B1254" i="5"/>
  <c r="T1254" i="5" s="1"/>
  <c r="B1255" i="5"/>
  <c r="T1255" i="5"/>
  <c r="B1256" i="5"/>
  <c r="T1256" i="5" s="1"/>
  <c r="B1257" i="5"/>
  <c r="T1257" i="5"/>
  <c r="B1258" i="5"/>
  <c r="T1258" i="5" s="1"/>
  <c r="B1259" i="5"/>
  <c r="T1259" i="5" s="1"/>
  <c r="B1260" i="5"/>
  <c r="T1260" i="5" s="1"/>
  <c r="B1261" i="5"/>
  <c r="T1261" i="5"/>
  <c r="B1262" i="5"/>
  <c r="T1262" i="5" s="1"/>
  <c r="B1263" i="5"/>
  <c r="T1263" i="5"/>
  <c r="B1264" i="5"/>
  <c r="T1264" i="5"/>
  <c r="B1265" i="5"/>
  <c r="T1265" i="5" s="1"/>
  <c r="B1266" i="5"/>
  <c r="T1266" i="5" s="1"/>
  <c r="B1267" i="5"/>
  <c r="T1267" i="5"/>
  <c r="B1268" i="5"/>
  <c r="T1268" i="5" s="1"/>
  <c r="B1269" i="5"/>
  <c r="T1269" i="5" s="1"/>
  <c r="B1270" i="5"/>
  <c r="T1270" i="5" s="1"/>
  <c r="B1271" i="5"/>
  <c r="T1271" i="5"/>
  <c r="B1272" i="5"/>
  <c r="T1272" i="5"/>
  <c r="B1273" i="5"/>
  <c r="T1273" i="5"/>
  <c r="B1274" i="5"/>
  <c r="T1274" i="5" s="1"/>
  <c r="B1275" i="5"/>
  <c r="T1275" i="5"/>
  <c r="B1276" i="5"/>
  <c r="T1276" i="5"/>
  <c r="B1277" i="5"/>
  <c r="T1277" i="5" s="1"/>
  <c r="B1278" i="5"/>
  <c r="T1278" i="5" s="1"/>
  <c r="B1279" i="5"/>
  <c r="T1279" i="5" s="1"/>
  <c r="B1280" i="5"/>
  <c r="T1280" i="5"/>
  <c r="B1281" i="5"/>
  <c r="T1281" i="5"/>
  <c r="B1282" i="5"/>
  <c r="T1282" i="5" s="1"/>
  <c r="B1283" i="5"/>
  <c r="T1283" i="5" s="1"/>
  <c r="B1284" i="5"/>
  <c r="T1284" i="5"/>
  <c r="B1285" i="5"/>
  <c r="T1285" i="5"/>
  <c r="B1286" i="5"/>
  <c r="T1286" i="5" s="1"/>
  <c r="B1287" i="5"/>
  <c r="T1287" i="5"/>
  <c r="B1288" i="5"/>
  <c r="T1288" i="5" s="1"/>
  <c r="B1289" i="5"/>
  <c r="T1289" i="5"/>
  <c r="B1290" i="5"/>
  <c r="T1290" i="5" s="1"/>
  <c r="B1291" i="5"/>
  <c r="T1291" i="5" s="1"/>
  <c r="B1292" i="5"/>
  <c r="T1292" i="5" s="1"/>
  <c r="B1293" i="5"/>
  <c r="T1293" i="5"/>
  <c r="B1294" i="5"/>
  <c r="T1294" i="5" s="1"/>
  <c r="B1295" i="5"/>
  <c r="T1295" i="5"/>
  <c r="B1296" i="5"/>
  <c r="T1296" i="5"/>
  <c r="B1297" i="5"/>
  <c r="T1297" i="5" s="1"/>
  <c r="B1298" i="5"/>
  <c r="T1298" i="5" s="1"/>
  <c r="B1299" i="5"/>
  <c r="T1299" i="5"/>
  <c r="B1300" i="5"/>
  <c r="T1300" i="5" s="1"/>
  <c r="B1301" i="5"/>
  <c r="T1301" i="5" s="1"/>
  <c r="B1302" i="5"/>
  <c r="T1302" i="5" s="1"/>
  <c r="B1303" i="5"/>
  <c r="T1303" i="5"/>
  <c r="B1304" i="5"/>
  <c r="T1304" i="5"/>
  <c r="B1305" i="5"/>
  <c r="T1305" i="5"/>
  <c r="B1306" i="5"/>
  <c r="T1306" i="5" s="1"/>
  <c r="B1307" i="5"/>
  <c r="T1307" i="5"/>
  <c r="B1308" i="5"/>
  <c r="T1308" i="5"/>
  <c r="B1309" i="5"/>
  <c r="T1309" i="5" s="1"/>
  <c r="B1310" i="5"/>
  <c r="T1310" i="5" s="1"/>
  <c r="B1311" i="5"/>
  <c r="T1311" i="5" s="1"/>
  <c r="B1312" i="5"/>
  <c r="T1312" i="5"/>
  <c r="B1313" i="5"/>
  <c r="T1313" i="5"/>
  <c r="B1314" i="5"/>
  <c r="T1314" i="5" s="1"/>
  <c r="B1315" i="5"/>
  <c r="T1315" i="5" s="1"/>
  <c r="B1316" i="5"/>
  <c r="T1316" i="5"/>
  <c r="B1317" i="5"/>
  <c r="T1317" i="5"/>
  <c r="B1318" i="5"/>
  <c r="T1318" i="5" s="1"/>
  <c r="B1319" i="5"/>
  <c r="T1319" i="5"/>
  <c r="B1320" i="5"/>
  <c r="T1320" i="5" s="1"/>
  <c r="B1321" i="5"/>
  <c r="T1321" i="5"/>
  <c r="B1322" i="5"/>
  <c r="T1322" i="5" s="1"/>
  <c r="B1323" i="5"/>
  <c r="T1323" i="5" s="1"/>
  <c r="B1324" i="5"/>
  <c r="T1324" i="5" s="1"/>
  <c r="B1325" i="5"/>
  <c r="T1325" i="5"/>
  <c r="B1326" i="5"/>
  <c r="T1326" i="5" s="1"/>
  <c r="B1327" i="5"/>
  <c r="T1327" i="5"/>
  <c r="B1328" i="5"/>
  <c r="T1328" i="5"/>
  <c r="B1329" i="5"/>
  <c r="T1329" i="5" s="1"/>
  <c r="B1330" i="5"/>
  <c r="T1330" i="5" s="1"/>
  <c r="B1331" i="5"/>
  <c r="T1331" i="5"/>
  <c r="B1332" i="5"/>
  <c r="T1332" i="5" s="1"/>
  <c r="B1333" i="5"/>
  <c r="T1333" i="5" s="1"/>
  <c r="B1334" i="5"/>
  <c r="T1334" i="5" s="1"/>
  <c r="B1335" i="5"/>
  <c r="T1335" i="5"/>
  <c r="B1336" i="5"/>
  <c r="T1336" i="5"/>
  <c r="B1337" i="5"/>
  <c r="T1337" i="5"/>
  <c r="B1338" i="5"/>
  <c r="T1338" i="5" s="1"/>
  <c r="B1339" i="5"/>
  <c r="T1339" i="5"/>
  <c r="B1340" i="5"/>
  <c r="T1340" i="5"/>
  <c r="B1341" i="5"/>
  <c r="T1341" i="5" s="1"/>
  <c r="B1342" i="5"/>
  <c r="T1342" i="5" s="1"/>
  <c r="B1343" i="5"/>
  <c r="T1343" i="5" s="1"/>
  <c r="B1344" i="5"/>
  <c r="T1344" i="5"/>
  <c r="B1345" i="5"/>
  <c r="T1345" i="5"/>
  <c r="B1346" i="5"/>
  <c r="T1346" i="5" s="1"/>
  <c r="B1347" i="5"/>
  <c r="T1347" i="5" s="1"/>
  <c r="B1348" i="5"/>
  <c r="T1348" i="5"/>
  <c r="B1349" i="5"/>
  <c r="T1349" i="5"/>
  <c r="B1350" i="5"/>
  <c r="T1350" i="5" s="1"/>
  <c r="B1351" i="5"/>
  <c r="T1351" i="5"/>
  <c r="B1352" i="5"/>
  <c r="T1352" i="5" s="1"/>
  <c r="B1353" i="5"/>
  <c r="T1353" i="5"/>
  <c r="B1354" i="5"/>
  <c r="T1354" i="5" s="1"/>
  <c r="B1355" i="5"/>
  <c r="T1355" i="5" s="1"/>
  <c r="B1356" i="5"/>
  <c r="T1356" i="5" s="1"/>
  <c r="B1357" i="5"/>
  <c r="T1357" i="5"/>
  <c r="B1358" i="5"/>
  <c r="T1358" i="5" s="1"/>
  <c r="B1359" i="5"/>
  <c r="T1359" i="5"/>
  <c r="B1360" i="5"/>
  <c r="T1360" i="5"/>
  <c r="B1361" i="5"/>
  <c r="T1361" i="5" s="1"/>
  <c r="B1362" i="5"/>
  <c r="T1362" i="5" s="1"/>
  <c r="B1363" i="5"/>
  <c r="T1363" i="5"/>
  <c r="B1364" i="5"/>
  <c r="T1364" i="5" s="1"/>
  <c r="B1365" i="5"/>
  <c r="T1365" i="5" s="1"/>
  <c r="B1366" i="5"/>
  <c r="T1366" i="5" s="1"/>
  <c r="B1367" i="5"/>
  <c r="T1367" i="5"/>
  <c r="B1368" i="5"/>
  <c r="T1368" i="5"/>
  <c r="B1369" i="5"/>
  <c r="T1369" i="5"/>
  <c r="B1370" i="5"/>
  <c r="T1370" i="5" s="1"/>
  <c r="B1371" i="5"/>
  <c r="T1371" i="5"/>
  <c r="B1372" i="5"/>
  <c r="T1372" i="5"/>
  <c r="B1373" i="5"/>
  <c r="T1373" i="5" s="1"/>
  <c r="B1374" i="5"/>
  <c r="T1374" i="5" s="1"/>
  <c r="B1375" i="5"/>
  <c r="T1375" i="5" s="1"/>
  <c r="B1376" i="5"/>
  <c r="T1376" i="5"/>
  <c r="B1377" i="5"/>
  <c r="T1377" i="5"/>
  <c r="B1378" i="5"/>
  <c r="T1378" i="5" s="1"/>
  <c r="B1379" i="5"/>
  <c r="T1379" i="5" s="1"/>
  <c r="B1380" i="5"/>
  <c r="T1380" i="5"/>
  <c r="B1381" i="5"/>
  <c r="T1381" i="5"/>
  <c r="B1382" i="5"/>
  <c r="T1382" i="5" s="1"/>
  <c r="B1383" i="5"/>
  <c r="T1383" i="5"/>
  <c r="B1384" i="5"/>
  <c r="T1384" i="5" s="1"/>
  <c r="B1385" i="5"/>
  <c r="T1385" i="5"/>
  <c r="B1386" i="5"/>
  <c r="T1386" i="5" s="1"/>
  <c r="B1387" i="5"/>
  <c r="T1387" i="5" s="1"/>
  <c r="B1388" i="5"/>
  <c r="T1388" i="5" s="1"/>
  <c r="B1389" i="5"/>
  <c r="T1389" i="5"/>
  <c r="B1390" i="5"/>
  <c r="T1390" i="5" s="1"/>
  <c r="B1391" i="5"/>
  <c r="T1391" i="5" s="1"/>
  <c r="B1392" i="5"/>
  <c r="T1392" i="5"/>
  <c r="B1393" i="5"/>
  <c r="T1393" i="5" s="1"/>
  <c r="B1394" i="5"/>
  <c r="T1394" i="5" s="1"/>
  <c r="B1395" i="5"/>
  <c r="T1395" i="5"/>
  <c r="B1396" i="5"/>
  <c r="T1396" i="5" s="1"/>
  <c r="B1397" i="5"/>
  <c r="T1397" i="5" s="1"/>
  <c r="B1398" i="5"/>
  <c r="T1398" i="5" s="1"/>
  <c r="B1399" i="5"/>
  <c r="T1399" i="5"/>
  <c r="B1400" i="5"/>
  <c r="T1400" i="5" s="1"/>
  <c r="B1401" i="5"/>
  <c r="T1401" i="5"/>
  <c r="B1402" i="5"/>
  <c r="T1402" i="5" s="1"/>
  <c r="B1403" i="5"/>
  <c r="T1403" i="5"/>
  <c r="B1404" i="5"/>
  <c r="T1404" i="5"/>
  <c r="B1405" i="5"/>
  <c r="T1405" i="5" s="1"/>
  <c r="B1406" i="5"/>
  <c r="T1406" i="5" s="1"/>
  <c r="B1407" i="5"/>
  <c r="T1407" i="5" s="1"/>
  <c r="B1408" i="5"/>
  <c r="T1408" i="5"/>
  <c r="B1409" i="5"/>
  <c r="T1409" i="5"/>
  <c r="B1410" i="5"/>
  <c r="T1410" i="5" s="1"/>
  <c r="B1411" i="5"/>
  <c r="T1411" i="5" s="1"/>
  <c r="B1412" i="5"/>
  <c r="T1412" i="5"/>
  <c r="B1413" i="5"/>
  <c r="T1413" i="5"/>
  <c r="B1414" i="5"/>
  <c r="T1414" i="5" s="1"/>
  <c r="B1415" i="5"/>
  <c r="T1415" i="5"/>
  <c r="B1416" i="5"/>
  <c r="T1416" i="5" s="1"/>
  <c r="B1417" i="5"/>
  <c r="T1417" i="5"/>
  <c r="B1418" i="5"/>
  <c r="T1418" i="5" s="1"/>
  <c r="B1419" i="5"/>
  <c r="T1419" i="5" s="1"/>
  <c r="B1420" i="5"/>
  <c r="T1420" i="5" s="1"/>
  <c r="B1421" i="5"/>
  <c r="T1421" i="5"/>
  <c r="B1422" i="5"/>
  <c r="T1422" i="5" s="1"/>
  <c r="B1423" i="5"/>
  <c r="T1423" i="5"/>
  <c r="B1424" i="5"/>
  <c r="T1424" i="5"/>
  <c r="B1425" i="5"/>
  <c r="T1425" i="5" s="1"/>
  <c r="B1426" i="5"/>
  <c r="T1426" i="5" s="1"/>
  <c r="B1427" i="5"/>
  <c r="T1427" i="5"/>
  <c r="B1428" i="5"/>
  <c r="T1428" i="5" s="1"/>
  <c r="B1429" i="5"/>
  <c r="T1429" i="5" s="1"/>
  <c r="B1430" i="5"/>
  <c r="T1430" i="5" s="1"/>
  <c r="B1431" i="5"/>
  <c r="T1431" i="5"/>
  <c r="B1432" i="5"/>
  <c r="T1432" i="5" s="1"/>
  <c r="B1433" i="5"/>
  <c r="T1433" i="5"/>
  <c r="B1434" i="5"/>
  <c r="T1434" i="5" s="1"/>
  <c r="B1435" i="5"/>
  <c r="T1435" i="5"/>
  <c r="B1436" i="5"/>
  <c r="T1436" i="5"/>
  <c r="B1437" i="5"/>
  <c r="T1437" i="5" s="1"/>
  <c r="B1438" i="5"/>
  <c r="T1438" i="5" s="1"/>
  <c r="B1439" i="5"/>
  <c r="T1439" i="5" s="1"/>
  <c r="B1440" i="5"/>
  <c r="T1440" i="5"/>
  <c r="B1441" i="5"/>
  <c r="T1441" i="5" s="1"/>
  <c r="B1442" i="5"/>
  <c r="T1442" i="5" s="1"/>
  <c r="B1443" i="5"/>
  <c r="T1443" i="5" s="1"/>
  <c r="B1444" i="5"/>
  <c r="T1444" i="5"/>
  <c r="B1445" i="5"/>
  <c r="T1445" i="5"/>
  <c r="B1446" i="5"/>
  <c r="T1446" i="5" s="1"/>
  <c r="B1447" i="5"/>
  <c r="T1447" i="5"/>
  <c r="B1448" i="5"/>
  <c r="T1448" i="5" s="1"/>
  <c r="B1449" i="5"/>
  <c r="T1449" i="5"/>
  <c r="B1450" i="5"/>
  <c r="T1450" i="5" s="1"/>
  <c r="B1451" i="5"/>
  <c r="T1451" i="5" s="1"/>
  <c r="B1452" i="5"/>
  <c r="T1452" i="5" s="1"/>
  <c r="B1453" i="5"/>
  <c r="T1453" i="5"/>
  <c r="B1454" i="5"/>
  <c r="T1454" i="5" s="1"/>
  <c r="B1455" i="5"/>
  <c r="T1455" i="5"/>
  <c r="B1456" i="5"/>
  <c r="T1456" i="5"/>
  <c r="B1457" i="5"/>
  <c r="T1457" i="5" s="1"/>
  <c r="B1458" i="5"/>
  <c r="T1458" i="5" s="1"/>
  <c r="B1459" i="5"/>
  <c r="T1459" i="5"/>
  <c r="B1460" i="5"/>
  <c r="T1460" i="5" s="1"/>
  <c r="B1461" i="5"/>
  <c r="T1461" i="5"/>
  <c r="B1462" i="5"/>
  <c r="T1462" i="5" s="1"/>
  <c r="B1463" i="5"/>
  <c r="T1463" i="5"/>
  <c r="B1464" i="5"/>
  <c r="T1464" i="5" s="1"/>
  <c r="B1465" i="5"/>
  <c r="T1465" i="5"/>
  <c r="B1466" i="5"/>
  <c r="T1466" i="5" s="1"/>
  <c r="B1467" i="5"/>
  <c r="T1467" i="5"/>
  <c r="B1468" i="5"/>
  <c r="T1468" i="5"/>
  <c r="B1469" i="5"/>
  <c r="T1469" i="5" s="1"/>
  <c r="B1470" i="5"/>
  <c r="T1470" i="5" s="1"/>
  <c r="B1471" i="5"/>
  <c r="T1471" i="5" s="1"/>
  <c r="B1472" i="5"/>
  <c r="T1472" i="5"/>
  <c r="B1473" i="5"/>
  <c r="T1473" i="5" s="1"/>
  <c r="B1474" i="5"/>
  <c r="T1474" i="5" s="1"/>
  <c r="B1475" i="5"/>
  <c r="T1475" i="5" s="1"/>
  <c r="B1476" i="5"/>
  <c r="T1476" i="5"/>
  <c r="B1477" i="5"/>
  <c r="T1477" i="5"/>
  <c r="B1478" i="5"/>
  <c r="T1478" i="5" s="1"/>
  <c r="B1479" i="5"/>
  <c r="T1479" i="5"/>
  <c r="B1480" i="5"/>
  <c r="T1480" i="5" s="1"/>
  <c r="B1481" i="5"/>
  <c r="T1481" i="5"/>
  <c r="B1482" i="5"/>
  <c r="T1482" i="5" s="1"/>
  <c r="B1483" i="5"/>
  <c r="T1483" i="5" s="1"/>
  <c r="B1484" i="5"/>
  <c r="T1484" i="5"/>
  <c r="B1485" i="5"/>
  <c r="T1485" i="5"/>
  <c r="B1486" i="5"/>
  <c r="T1486" i="5" s="1"/>
  <c r="B1487" i="5"/>
  <c r="T1487" i="5" s="1"/>
  <c r="B1488" i="5"/>
  <c r="T1488" i="5"/>
  <c r="B1489" i="5"/>
  <c r="T1489" i="5" s="1"/>
  <c r="B1490" i="5"/>
  <c r="T1490" i="5" s="1"/>
  <c r="B1491" i="5"/>
  <c r="T1491" i="5"/>
  <c r="B1492" i="5"/>
  <c r="T1492" i="5" s="1"/>
  <c r="B1493" i="5"/>
  <c r="T1493" i="5"/>
  <c r="B1494" i="5"/>
  <c r="T1494" i="5" s="1"/>
  <c r="B1495" i="5"/>
  <c r="T1495" i="5" s="1"/>
  <c r="B1496" i="5"/>
  <c r="T1496" i="5"/>
  <c r="B1497" i="5"/>
  <c r="T1497" i="5"/>
  <c r="B1498" i="5"/>
  <c r="T1498" i="5" s="1"/>
  <c r="B1499" i="5"/>
  <c r="T1499" i="5"/>
  <c r="B1500" i="5"/>
  <c r="T1500" i="5"/>
  <c r="B1501" i="5"/>
  <c r="T1501" i="5" s="1"/>
  <c r="B1502" i="5"/>
  <c r="T1502" i="5" s="1"/>
  <c r="B1503" i="5"/>
  <c r="T1503" i="5" s="1"/>
  <c r="B1504" i="5"/>
  <c r="T1504" i="5" s="1"/>
  <c r="B1505" i="5"/>
  <c r="T1505" i="5" s="1"/>
  <c r="B1506" i="5"/>
  <c r="T1506" i="5" s="1"/>
  <c r="B1507" i="5"/>
  <c r="T1507" i="5"/>
  <c r="B1508" i="5"/>
  <c r="T1508" i="5"/>
  <c r="B1509" i="5"/>
  <c r="T1509" i="5"/>
  <c r="B1510" i="5"/>
  <c r="T1510" i="5" s="1"/>
  <c r="B1511" i="5"/>
  <c r="T1511" i="5"/>
  <c r="B1512" i="5"/>
  <c r="T1512" i="5" s="1"/>
  <c r="B1513" i="5"/>
  <c r="T1513" i="5"/>
  <c r="B1514" i="5"/>
  <c r="T1514" i="5" s="1"/>
  <c r="B1515" i="5"/>
  <c r="T1515" i="5" s="1"/>
  <c r="B1516" i="5"/>
  <c r="T1516" i="5"/>
  <c r="B1517" i="5"/>
  <c r="T1517" i="5"/>
  <c r="B1518" i="5"/>
  <c r="T1518" i="5" s="1"/>
  <c r="B1519" i="5"/>
  <c r="T1519" i="5" s="1"/>
  <c r="B1520" i="5"/>
  <c r="T1520" i="5"/>
  <c r="B1521" i="5"/>
  <c r="T1521" i="5" s="1"/>
  <c r="B1522" i="5"/>
  <c r="T1522" i="5" s="1"/>
  <c r="B1523" i="5"/>
  <c r="T1523" i="5" s="1"/>
  <c r="B1524" i="5"/>
  <c r="T1524" i="5" s="1"/>
  <c r="B1525" i="5"/>
  <c r="T1525" i="5"/>
  <c r="B1526" i="5"/>
  <c r="T1526" i="5" s="1"/>
  <c r="B1527" i="5"/>
  <c r="T1527" i="5"/>
  <c r="B1528" i="5"/>
  <c r="T1528" i="5" s="1"/>
  <c r="B1529" i="5"/>
  <c r="T1529" i="5"/>
  <c r="B1530" i="5"/>
  <c r="T1530" i="5" s="1"/>
  <c r="B1531" i="5"/>
  <c r="T1531" i="5"/>
  <c r="B1532" i="5"/>
  <c r="T1532" i="5"/>
  <c r="B1533" i="5"/>
  <c r="T1533" i="5" s="1"/>
  <c r="B1534" i="5"/>
  <c r="T1534" i="5" s="1"/>
  <c r="B1535" i="5"/>
  <c r="T1535" i="5" s="1"/>
  <c r="B1536" i="5"/>
  <c r="T1536" i="5" s="1"/>
  <c r="B1537" i="5"/>
  <c r="T1537" i="5"/>
  <c r="B1538" i="5"/>
  <c r="T1538" i="5" s="1"/>
  <c r="B1539" i="5"/>
  <c r="T1539" i="5"/>
  <c r="B1540" i="5"/>
  <c r="T1540" i="5"/>
  <c r="B1541" i="5"/>
  <c r="T1541" i="5"/>
  <c r="B1542" i="5"/>
  <c r="T1542" i="5" s="1"/>
  <c r="B1543" i="5"/>
  <c r="T1543" i="5"/>
  <c r="B1544" i="5"/>
  <c r="T1544" i="5" s="1"/>
  <c r="B1545" i="5"/>
  <c r="T1545" i="5"/>
  <c r="B1546" i="5"/>
  <c r="T1546" i="5"/>
  <c r="B1547" i="5"/>
  <c r="T1547" i="5"/>
  <c r="B1548" i="5"/>
  <c r="T1548" i="5" s="1"/>
  <c r="B1549" i="5"/>
  <c r="T1549" i="5" s="1"/>
  <c r="B1550" i="5"/>
  <c r="T1550" i="5" s="1"/>
  <c r="B1551" i="5"/>
  <c r="T1551" i="5"/>
  <c r="B1552" i="5"/>
  <c r="T1552" i="5" s="1"/>
  <c r="B1553" i="5"/>
  <c r="T1553" i="5"/>
  <c r="B1554" i="5"/>
  <c r="T1554" i="5"/>
  <c r="B1555" i="5"/>
  <c r="T1555" i="5"/>
  <c r="B1556" i="5"/>
  <c r="T1556" i="5" s="1"/>
  <c r="B1557" i="5"/>
  <c r="T1557" i="5" s="1"/>
  <c r="B1558" i="5"/>
  <c r="T1558" i="5" s="1"/>
  <c r="B1559" i="5"/>
  <c r="T1559" i="5" s="1"/>
  <c r="B1560" i="5"/>
  <c r="T1560" i="5" s="1"/>
  <c r="B1561" i="5"/>
  <c r="T1561" i="5"/>
  <c r="B1562" i="5"/>
  <c r="T1562" i="5"/>
  <c r="B1563" i="5"/>
  <c r="T1563" i="5"/>
  <c r="B1564" i="5"/>
  <c r="T1564" i="5" s="1"/>
  <c r="B1565" i="5"/>
  <c r="T1565" i="5"/>
  <c r="B1566" i="5"/>
  <c r="T1566" i="5" s="1"/>
  <c r="B1567" i="5"/>
  <c r="T1567" i="5" s="1"/>
  <c r="B1568" i="5"/>
  <c r="T1568" i="5" s="1"/>
  <c r="B1569" i="5"/>
  <c r="T1569" i="5"/>
  <c r="B1570" i="5"/>
  <c r="T1570" i="5"/>
  <c r="B1571" i="5"/>
  <c r="T1571" i="5"/>
  <c r="B1572" i="5"/>
  <c r="T1572" i="5" s="1"/>
  <c r="B1573" i="5"/>
  <c r="T1573" i="5" s="1"/>
  <c r="B1574" i="5"/>
  <c r="T1574" i="5"/>
  <c r="B1575" i="5"/>
  <c r="T1575" i="5" s="1"/>
  <c r="B1576" i="5"/>
  <c r="T1576" i="5" s="1"/>
  <c r="B1577" i="5"/>
  <c r="T1577" i="5"/>
  <c r="B1578" i="5"/>
  <c r="T1578" i="5"/>
  <c r="B1579" i="5"/>
  <c r="T1579" i="5"/>
  <c r="B1580" i="5"/>
  <c r="T1580" i="5" s="1"/>
  <c r="B1581" i="5"/>
  <c r="T1581" i="5" s="1"/>
  <c r="B1582" i="5"/>
  <c r="T1582" i="5" s="1"/>
  <c r="B1583" i="5"/>
  <c r="T1583" i="5"/>
  <c r="B1584" i="5"/>
  <c r="T1584" i="5" s="1"/>
  <c r="B1585" i="5"/>
  <c r="T1585" i="5"/>
  <c r="B1586" i="5"/>
  <c r="T1586" i="5"/>
  <c r="B1587" i="5"/>
  <c r="T1587" i="5"/>
  <c r="B1588" i="5"/>
  <c r="T1588" i="5" s="1"/>
  <c r="B1589" i="5"/>
  <c r="T1589" i="5" s="1"/>
  <c r="B1590" i="5"/>
  <c r="T1590" i="5" s="1"/>
  <c r="B1591" i="5"/>
  <c r="T1591" i="5" s="1"/>
  <c r="B1592" i="5"/>
  <c r="T1592" i="5" s="1"/>
  <c r="B1593" i="5"/>
  <c r="T1593" i="5" s="1"/>
  <c r="B1594" i="5"/>
  <c r="T1594" i="5"/>
  <c r="B1595" i="5"/>
  <c r="T1595" i="5"/>
  <c r="B1596" i="5"/>
  <c r="T1596" i="5" s="1"/>
  <c r="B1597" i="5"/>
  <c r="T1597" i="5"/>
  <c r="B1598" i="5"/>
  <c r="T1598" i="5" s="1"/>
  <c r="B1599" i="5"/>
  <c r="T1599" i="5" s="1"/>
  <c r="B1600" i="5"/>
  <c r="T1600" i="5" s="1"/>
  <c r="B1601" i="5"/>
  <c r="T1601" i="5"/>
  <c r="B1602" i="5"/>
  <c r="T1602" i="5" s="1"/>
  <c r="B1603" i="5"/>
  <c r="T1603" i="5"/>
  <c r="B1604" i="5"/>
  <c r="T1604" i="5" s="1"/>
  <c r="B1605" i="5"/>
  <c r="T1605" i="5" s="1"/>
  <c r="B1606" i="5"/>
  <c r="T1606" i="5"/>
  <c r="B1607" i="5"/>
  <c r="T1607" i="5" s="1"/>
  <c r="B1608" i="5"/>
  <c r="T1608" i="5" s="1"/>
  <c r="B1609" i="5"/>
  <c r="T1609" i="5"/>
  <c r="B1610" i="5"/>
  <c r="T1610" i="5"/>
  <c r="B1611" i="5"/>
  <c r="T1611" i="5" s="1"/>
  <c r="B1612" i="5"/>
  <c r="T1612" i="5" s="1"/>
  <c r="B1613" i="5"/>
  <c r="T1613" i="5" s="1"/>
  <c r="B1614" i="5"/>
  <c r="T1614" i="5" s="1"/>
  <c r="B1615" i="5"/>
  <c r="T1615" i="5"/>
  <c r="B1616" i="5"/>
  <c r="T1616" i="5" s="1"/>
  <c r="B1617" i="5"/>
  <c r="T1617" i="5"/>
  <c r="B1618" i="5"/>
  <c r="T1618" i="5"/>
  <c r="B1619" i="5"/>
  <c r="T1619" i="5"/>
  <c r="B1620" i="5"/>
  <c r="T1620" i="5" s="1"/>
  <c r="B1621" i="5"/>
  <c r="T1621" i="5" s="1"/>
  <c r="B1622" i="5"/>
  <c r="T1622" i="5" s="1"/>
  <c r="B1623" i="5"/>
  <c r="T1623" i="5" s="1"/>
  <c r="B1624" i="5"/>
  <c r="T1624" i="5" s="1"/>
  <c r="B1625" i="5"/>
  <c r="T1625" i="5" s="1"/>
  <c r="B1626" i="5"/>
  <c r="T1626" i="5"/>
  <c r="B1627" i="5"/>
  <c r="T1627" i="5"/>
  <c r="B1628" i="5"/>
  <c r="T1628" i="5" s="1"/>
  <c r="B1629" i="5"/>
  <c r="T1629" i="5"/>
  <c r="B1630" i="5"/>
  <c r="T1630" i="5" s="1"/>
  <c r="B1631" i="5"/>
  <c r="T1631" i="5" s="1"/>
  <c r="B1632" i="5"/>
  <c r="T1632" i="5" s="1"/>
  <c r="B1633" i="5"/>
  <c r="T1633" i="5"/>
  <c r="B1634" i="5"/>
  <c r="T1634" i="5" s="1"/>
  <c r="B1635" i="5"/>
  <c r="T1635" i="5"/>
  <c r="B1636" i="5"/>
  <c r="T1636" i="5" s="1"/>
  <c r="B1637" i="5"/>
  <c r="T1637" i="5" s="1"/>
  <c r="B1638" i="5"/>
  <c r="T1638" i="5"/>
  <c r="B1639" i="5"/>
  <c r="T1639" i="5" s="1"/>
  <c r="B1640" i="5"/>
  <c r="T1640" i="5" s="1"/>
  <c r="B1641" i="5"/>
  <c r="T1641" i="5"/>
  <c r="B1642" i="5"/>
  <c r="T1642" i="5"/>
  <c r="B1643" i="5"/>
  <c r="T1643" i="5" s="1"/>
  <c r="B1644" i="5"/>
  <c r="T1644" i="5" s="1"/>
  <c r="B1645" i="5"/>
  <c r="T1645" i="5" s="1"/>
  <c r="B1646" i="5"/>
  <c r="T1646" i="5" s="1"/>
  <c r="B1647" i="5"/>
  <c r="T1647" i="5"/>
  <c r="B1648" i="5"/>
  <c r="T1648" i="5" s="1"/>
  <c r="B1649" i="5"/>
  <c r="T1649" i="5"/>
  <c r="B1650" i="5"/>
  <c r="T1650" i="5"/>
  <c r="B1651" i="5"/>
  <c r="T1651" i="5"/>
  <c r="B1652" i="5"/>
  <c r="T1652" i="5" s="1"/>
  <c r="B1653" i="5"/>
  <c r="T1653" i="5" s="1"/>
  <c r="B1654" i="5"/>
  <c r="T1654" i="5" s="1"/>
  <c r="B1655" i="5"/>
  <c r="T1655" i="5" s="1"/>
  <c r="B1656" i="5"/>
  <c r="T1656" i="5" s="1"/>
  <c r="B1657" i="5"/>
  <c r="T1657" i="5" s="1"/>
  <c r="B1658" i="5"/>
  <c r="T1658" i="5"/>
  <c r="B1659" i="5"/>
  <c r="T1659" i="5"/>
  <c r="B1660" i="5"/>
  <c r="T1660" i="5" s="1"/>
  <c r="B1661" i="5"/>
  <c r="T1661" i="5"/>
  <c r="B1662" i="5"/>
  <c r="T1662" i="5" s="1"/>
  <c r="B1663" i="5"/>
  <c r="T1663" i="5" s="1"/>
  <c r="B1664" i="5"/>
  <c r="T1664" i="5" s="1"/>
  <c r="B1665" i="5"/>
  <c r="T1665" i="5"/>
  <c r="B1666" i="5"/>
  <c r="T1666" i="5" s="1"/>
  <c r="B1667" i="5"/>
  <c r="T1667" i="5"/>
  <c r="B1668" i="5"/>
  <c r="T1668" i="5" s="1"/>
  <c r="B1669" i="5"/>
  <c r="T1669" i="5" s="1"/>
  <c r="B1670" i="5"/>
  <c r="T1670" i="5"/>
  <c r="B1671" i="5"/>
  <c r="T1671" i="5" s="1"/>
  <c r="B1672" i="5"/>
  <c r="T1672" i="5" s="1"/>
  <c r="B1673" i="5"/>
  <c r="T1673" i="5"/>
  <c r="B1674" i="5"/>
  <c r="T1674" i="5"/>
  <c r="B1675" i="5"/>
  <c r="T1675" i="5" s="1"/>
  <c r="B1676" i="5"/>
  <c r="T1676" i="5" s="1"/>
  <c r="B1677" i="5"/>
  <c r="T1677" i="5" s="1"/>
  <c r="B1678" i="5"/>
  <c r="T1678" i="5" s="1"/>
  <c r="B1679" i="5"/>
  <c r="T1679" i="5"/>
  <c r="B1680" i="5"/>
  <c r="T1680" i="5" s="1"/>
  <c r="B1681" i="5"/>
  <c r="T1681" i="5"/>
  <c r="B1682" i="5"/>
  <c r="T1682" i="5"/>
  <c r="B1683" i="5"/>
  <c r="T1683" i="5"/>
  <c r="B1684" i="5"/>
  <c r="T1684" i="5" s="1"/>
  <c r="B1685" i="5"/>
  <c r="T1685" i="5" s="1"/>
  <c r="B1686" i="5"/>
  <c r="T1686" i="5" s="1"/>
  <c r="B1687" i="5"/>
  <c r="T1687" i="5" s="1"/>
  <c r="B1688" i="5"/>
  <c r="T1688" i="5" s="1"/>
  <c r="B1689" i="5"/>
  <c r="T1689" i="5" s="1"/>
  <c r="B1690" i="5"/>
  <c r="T1690" i="5"/>
  <c r="B1691" i="5"/>
  <c r="T1691" i="5"/>
  <c r="B1692" i="5"/>
  <c r="T1692" i="5" s="1"/>
  <c r="B1693" i="5"/>
  <c r="T1693" i="5" s="1"/>
  <c r="B1694" i="5"/>
  <c r="T1694" i="5" s="1"/>
  <c r="B1695" i="5"/>
  <c r="T1695" i="5" s="1"/>
  <c r="B1696" i="5"/>
  <c r="T1696" i="5" s="1"/>
  <c r="B1697" i="5"/>
  <c r="T1697" i="5"/>
  <c r="B1698" i="5"/>
  <c r="T1698" i="5" s="1"/>
  <c r="B1699" i="5"/>
  <c r="T1699" i="5"/>
  <c r="B1700" i="5"/>
  <c r="T1700" i="5" s="1"/>
  <c r="B1701" i="5"/>
  <c r="T1701" i="5" s="1"/>
  <c r="B1702" i="5"/>
  <c r="T1702" i="5" s="1"/>
  <c r="B1703" i="5"/>
  <c r="T1703" i="5" s="1"/>
  <c r="B1704" i="5"/>
  <c r="T1704" i="5" s="1"/>
  <c r="B1705" i="5"/>
  <c r="T1705" i="5"/>
  <c r="B1706" i="5"/>
  <c r="T1706" i="5"/>
  <c r="B1707" i="5"/>
  <c r="T1707" i="5" s="1"/>
  <c r="B1708" i="5"/>
  <c r="T1708" i="5" s="1"/>
  <c r="B1709" i="5"/>
  <c r="T1709" i="5" s="1"/>
  <c r="B1710" i="5"/>
  <c r="T1710" i="5" s="1"/>
  <c r="B1711" i="5"/>
  <c r="T1711" i="5"/>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c r="B1744" i="5"/>
  <c r="T1744" i="5" s="1"/>
  <c r="B1745" i="5"/>
  <c r="T1745" i="5" s="1"/>
  <c r="B1746" i="5"/>
  <c r="T1746" i="5" s="1"/>
  <c r="B1747" i="5"/>
  <c r="T1747" i="5" s="1"/>
  <c r="B1748" i="5"/>
  <c r="T1748" i="5" s="1"/>
  <c r="B1749" i="5"/>
  <c r="T1749" i="5" s="1"/>
  <c r="B1750" i="5"/>
  <c r="T1750" i="5" s="1"/>
  <c r="B1751" i="5"/>
  <c r="T1751" i="5"/>
  <c r="B1752" i="5"/>
  <c r="T1752" i="5" s="1"/>
  <c r="B1753" i="5"/>
  <c r="T1753" i="5" s="1"/>
  <c r="B1754" i="5"/>
  <c r="T1754" i="5" s="1"/>
  <c r="B1755" i="5"/>
  <c r="T1755" i="5" s="1"/>
  <c r="B1756" i="5"/>
  <c r="T1756" i="5" s="1"/>
  <c r="B1757" i="5"/>
  <c r="T1757" i="5" s="1"/>
  <c r="B1758" i="5"/>
  <c r="T1758" i="5" s="1"/>
  <c r="B1759" i="5"/>
  <c r="T1759" i="5"/>
  <c r="B1760" i="5"/>
  <c r="T1760" i="5" s="1"/>
  <c r="B1761" i="5"/>
  <c r="T1761" i="5" s="1"/>
  <c r="B1762" i="5"/>
  <c r="T1762" i="5" s="1"/>
  <c r="B1763" i="5"/>
  <c r="T1763" i="5"/>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c r="B1776" i="5"/>
  <c r="T1776" i="5" s="1"/>
  <c r="B1777" i="5"/>
  <c r="T1777" i="5" s="1"/>
  <c r="B1778" i="5"/>
  <c r="T1778" i="5" s="1"/>
  <c r="B1779" i="5"/>
  <c r="T1779" i="5" s="1"/>
  <c r="B1780" i="5"/>
  <c r="T1780" i="5" s="1"/>
  <c r="B1781" i="5"/>
  <c r="T1781" i="5" s="1"/>
  <c r="B1782" i="5"/>
  <c r="T1782" i="5" s="1"/>
  <c r="B1783" i="5"/>
  <c r="T1783" i="5"/>
  <c r="B1784" i="5"/>
  <c r="T1784" i="5" s="1"/>
  <c r="B1785" i="5"/>
  <c r="T1785" i="5" s="1"/>
  <c r="B1786" i="5"/>
  <c r="T1786" i="5" s="1"/>
  <c r="B1787" i="5"/>
  <c r="T1787" i="5" s="1"/>
  <c r="B1788" i="5"/>
  <c r="T1788" i="5" s="1"/>
  <c r="B1789" i="5"/>
  <c r="T1789" i="5" s="1"/>
  <c r="B1790" i="5"/>
  <c r="T1790" i="5" s="1"/>
  <c r="B1791" i="5"/>
  <c r="T1791" i="5"/>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c r="B1808" i="5"/>
  <c r="T1808" i="5" s="1"/>
  <c r="B1809" i="5"/>
  <c r="T1809" i="5" s="1"/>
  <c r="B1810" i="5"/>
  <c r="T1810" i="5" s="1"/>
  <c r="B1811" i="5"/>
  <c r="T1811" i="5" s="1"/>
  <c r="B1812" i="5"/>
  <c r="T1812" i="5" s="1"/>
  <c r="B1813" i="5"/>
  <c r="T1813" i="5" s="1"/>
  <c r="B1814" i="5"/>
  <c r="T1814" i="5" s="1"/>
  <c r="B1815" i="5"/>
  <c r="T1815" i="5"/>
  <c r="B1816" i="5"/>
  <c r="T1816" i="5" s="1"/>
  <c r="B1817" i="5"/>
  <c r="T1817" i="5" s="1"/>
  <c r="B1818" i="5"/>
  <c r="T1818" i="5" s="1"/>
  <c r="B1819" i="5"/>
  <c r="T1819" i="5" s="1"/>
  <c r="B1820" i="5"/>
  <c r="T1820" i="5" s="1"/>
  <c r="B1821" i="5"/>
  <c r="T1821" i="5" s="1"/>
  <c r="B1822" i="5"/>
  <c r="T1822" i="5" s="1"/>
  <c r="B1823" i="5"/>
  <c r="T1823" i="5"/>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c r="B1840" i="5"/>
  <c r="T1840" i="5" s="1"/>
  <c r="B1841" i="5"/>
  <c r="T1841" i="5" s="1"/>
  <c r="B1842" i="5"/>
  <c r="T1842" i="5" s="1"/>
  <c r="B1843" i="5"/>
  <c r="T1843" i="5" s="1"/>
  <c r="B1844" i="5"/>
  <c r="T1844" i="5" s="1"/>
  <c r="B1845" i="5"/>
  <c r="T1845" i="5" s="1"/>
  <c r="B1846" i="5"/>
  <c r="T1846" i="5" s="1"/>
  <c r="B1847" i="5"/>
  <c r="T1847" i="5"/>
  <c r="B1848" i="5"/>
  <c r="T1848" i="5" s="1"/>
  <c r="B1849" i="5"/>
  <c r="T1849" i="5" s="1"/>
  <c r="B1850" i="5"/>
  <c r="T1850" i="5" s="1"/>
  <c r="B1851" i="5"/>
  <c r="T1851" i="5" s="1"/>
  <c r="B1852" i="5"/>
  <c r="T1852" i="5" s="1"/>
  <c r="B1853" i="5"/>
  <c r="T1853" i="5" s="1"/>
  <c r="B1854" i="5"/>
  <c r="T1854" i="5" s="1"/>
  <c r="B1855" i="5"/>
  <c r="T1855" i="5"/>
  <c r="B1856" i="5"/>
  <c r="T1856" i="5" s="1"/>
  <c r="B1857" i="5"/>
  <c r="T1857" i="5" s="1"/>
  <c r="B1858" i="5"/>
  <c r="T1858" i="5" s="1"/>
  <c r="B1859" i="5"/>
  <c r="T1859" i="5" s="1"/>
  <c r="B1860" i="5"/>
  <c r="T1860" i="5" s="1"/>
  <c r="B1861" i="5"/>
  <c r="T1861" i="5" s="1"/>
  <c r="B1862" i="5"/>
  <c r="T1862" i="5" s="1"/>
  <c r="B1863" i="5"/>
  <c r="T1863" i="5"/>
  <c r="B1864" i="5"/>
  <c r="T1864" i="5" s="1"/>
  <c r="B1865" i="5"/>
  <c r="T1865" i="5" s="1"/>
  <c r="B1866" i="5"/>
  <c r="T1866" i="5" s="1"/>
  <c r="B1867" i="5"/>
  <c r="T1867" i="5" s="1"/>
  <c r="B1868" i="5"/>
  <c r="T1868" i="5" s="1"/>
  <c r="B1869" i="5"/>
  <c r="T1869" i="5" s="1"/>
  <c r="B1870" i="5"/>
  <c r="T1870" i="5" s="1"/>
  <c r="B1871" i="5"/>
  <c r="T1871" i="5"/>
  <c r="B1872" i="5"/>
  <c r="T1872" i="5" s="1"/>
  <c r="B1873" i="5"/>
  <c r="T1873" i="5" s="1"/>
  <c r="B1874" i="5"/>
  <c r="T1874" i="5" s="1"/>
  <c r="B1875" i="5"/>
  <c r="T1875" i="5" s="1"/>
  <c r="B1876" i="5"/>
  <c r="T1876" i="5" s="1"/>
  <c r="B1877" i="5"/>
  <c r="T1877" i="5" s="1"/>
  <c r="B1878" i="5"/>
  <c r="T1878" i="5" s="1"/>
  <c r="B1879" i="5"/>
  <c r="T1879" i="5"/>
  <c r="B1880" i="5"/>
  <c r="T1880" i="5" s="1"/>
  <c r="B1881" i="5"/>
  <c r="T1881" i="5" s="1"/>
  <c r="B1882" i="5"/>
  <c r="T1882" i="5" s="1"/>
  <c r="B1883" i="5"/>
  <c r="T1883" i="5" s="1"/>
  <c r="B1884" i="5"/>
  <c r="T1884" i="5" s="1"/>
  <c r="B1885" i="5"/>
  <c r="T1885" i="5" s="1"/>
  <c r="B1886" i="5"/>
  <c r="T1886" i="5" s="1"/>
  <c r="B1887" i="5"/>
  <c r="T1887" i="5"/>
  <c r="B1888" i="5"/>
  <c r="T1888" i="5" s="1"/>
  <c r="B1889" i="5"/>
  <c r="T1889" i="5" s="1"/>
  <c r="B1890" i="5"/>
  <c r="T1890" i="5" s="1"/>
  <c r="B1891" i="5"/>
  <c r="T1891" i="5" s="1"/>
  <c r="B1892" i="5"/>
  <c r="T1892" i="5" s="1"/>
  <c r="B1893" i="5"/>
  <c r="T1893" i="5" s="1"/>
  <c r="B1894" i="5"/>
  <c r="T1894" i="5" s="1"/>
  <c r="B1895" i="5"/>
  <c r="T1895" i="5"/>
  <c r="B1896" i="5"/>
  <c r="T1896" i="5" s="1"/>
  <c r="B1897" i="5"/>
  <c r="T1897" i="5" s="1"/>
  <c r="B1898" i="5"/>
  <c r="T1898" i="5" s="1"/>
  <c r="B1899" i="5"/>
  <c r="T1899" i="5" s="1"/>
  <c r="B1900" i="5"/>
  <c r="T1900" i="5" s="1"/>
  <c r="B1901" i="5"/>
  <c r="T1901" i="5" s="1"/>
  <c r="B1902" i="5"/>
  <c r="T1902" i="5" s="1"/>
  <c r="B1903" i="5"/>
  <c r="T1903" i="5"/>
  <c r="B1904" i="5"/>
  <c r="T1904" i="5" s="1"/>
  <c r="B1905" i="5"/>
  <c r="T1905" i="5" s="1"/>
  <c r="B1906" i="5"/>
  <c r="T1906" i="5" s="1"/>
  <c r="B1907" i="5"/>
  <c r="T1907" i="5" s="1"/>
  <c r="B1908" i="5"/>
  <c r="T1908" i="5" s="1"/>
  <c r="B1909" i="5"/>
  <c r="T1909" i="5" s="1"/>
  <c r="B1910" i="5"/>
  <c r="T1910" i="5" s="1"/>
  <c r="B1911" i="5"/>
  <c r="T1911" i="5"/>
  <c r="B1912" i="5"/>
  <c r="T1912" i="5" s="1"/>
  <c r="B1913" i="5"/>
  <c r="T1913" i="5" s="1"/>
  <c r="B1914" i="5"/>
  <c r="T1914" i="5" s="1"/>
  <c r="B1915" i="5"/>
  <c r="T1915" i="5" s="1"/>
  <c r="B1916" i="5"/>
  <c r="T1916" i="5" s="1"/>
  <c r="B1917" i="5"/>
  <c r="T1917" i="5" s="1"/>
  <c r="B1918" i="5"/>
  <c r="T1918" i="5" s="1"/>
  <c r="B1919" i="5"/>
  <c r="T1919" i="5"/>
  <c r="B1920" i="5"/>
  <c r="T1920" i="5" s="1"/>
  <c r="B1921" i="5"/>
  <c r="T1921" i="5" s="1"/>
  <c r="B1922" i="5"/>
  <c r="T1922" i="5" s="1"/>
  <c r="B1923" i="5"/>
  <c r="T1923" i="5"/>
  <c r="B1924" i="5"/>
  <c r="T1924" i="5" s="1"/>
  <c r="B1925" i="5"/>
  <c r="T1925" i="5" s="1"/>
  <c r="B1926" i="5"/>
  <c r="T1926" i="5" s="1"/>
  <c r="B1927" i="5"/>
  <c r="T1927" i="5"/>
  <c r="B1928" i="5"/>
  <c r="T1928" i="5" s="1"/>
  <c r="B1929" i="5"/>
  <c r="T1929" i="5" s="1"/>
  <c r="B1930" i="5"/>
  <c r="T1930" i="5" s="1"/>
  <c r="B1931" i="5"/>
  <c r="T1931" i="5"/>
  <c r="B1932" i="5"/>
  <c r="T1932" i="5" s="1"/>
  <c r="B1933" i="5"/>
  <c r="T1933" i="5" s="1"/>
  <c r="B1934" i="5"/>
  <c r="T1934" i="5" s="1"/>
  <c r="B1935" i="5"/>
  <c r="T1935" i="5"/>
  <c r="B1936" i="5"/>
  <c r="T1936" i="5" s="1"/>
  <c r="B1937" i="5"/>
  <c r="T1937" i="5" s="1"/>
  <c r="B1938" i="5"/>
  <c r="T1938" i="5" s="1"/>
  <c r="B1939" i="5"/>
  <c r="T1939" i="5"/>
  <c r="B1940" i="5"/>
  <c r="T1940" i="5" s="1"/>
  <c r="B1941" i="5"/>
  <c r="T1941" i="5" s="1"/>
  <c r="B1942" i="5"/>
  <c r="T1942" i="5" s="1"/>
  <c r="B1943" i="5"/>
  <c r="T1943" i="5" s="1"/>
  <c r="B1944" i="5"/>
  <c r="T1944" i="5" s="1"/>
  <c r="B1945" i="5"/>
  <c r="T1945" i="5" s="1"/>
  <c r="B1946" i="5"/>
  <c r="T1946" i="5" s="1"/>
  <c r="B1947" i="5"/>
  <c r="T1947" i="5"/>
  <c r="B1948" i="5"/>
  <c r="T1948" i="5" s="1"/>
  <c r="B1949" i="5"/>
  <c r="T1949" i="5" s="1"/>
  <c r="B1950" i="5"/>
  <c r="T1950" i="5" s="1"/>
  <c r="B1951" i="5"/>
  <c r="T1951" i="5"/>
  <c r="B1952" i="5"/>
  <c r="T1952" i="5" s="1"/>
  <c r="B1953" i="5"/>
  <c r="T1953" i="5" s="1"/>
  <c r="B1954" i="5"/>
  <c r="T1954" i="5" s="1"/>
  <c r="B1955" i="5"/>
  <c r="T1955" i="5"/>
  <c r="B1956" i="5"/>
  <c r="T1956" i="5" s="1"/>
  <c r="B1957" i="5"/>
  <c r="T1957" i="5" s="1"/>
  <c r="B1958" i="5"/>
  <c r="T1958" i="5" s="1"/>
  <c r="B1959" i="5"/>
  <c r="T1959" i="5" s="1"/>
  <c r="B1960" i="5"/>
  <c r="T1960" i="5" s="1"/>
  <c r="B1961" i="5"/>
  <c r="T1961" i="5" s="1"/>
  <c r="B1962" i="5"/>
  <c r="T1962" i="5" s="1"/>
  <c r="B1963" i="5"/>
  <c r="T1963" i="5"/>
  <c r="B1964" i="5"/>
  <c r="T1964" i="5" s="1"/>
  <c r="B1965" i="5"/>
  <c r="T1965" i="5" s="1"/>
  <c r="B1966" i="5"/>
  <c r="T1966" i="5" s="1"/>
  <c r="B1967" i="5"/>
  <c r="T1967" i="5"/>
  <c r="B1968" i="5"/>
  <c r="T1968" i="5" s="1"/>
  <c r="B1969" i="5"/>
  <c r="T1969" i="5" s="1"/>
  <c r="B1970" i="5"/>
  <c r="T1970" i="5" s="1"/>
  <c r="B1971" i="5"/>
  <c r="T1971" i="5"/>
  <c r="B1972" i="5"/>
  <c r="T1972" i="5" s="1"/>
  <c r="B1973" i="5"/>
  <c r="T1973" i="5" s="1"/>
  <c r="B1974" i="5"/>
  <c r="T1974" i="5" s="1"/>
  <c r="B1975" i="5"/>
  <c r="T1975" i="5" s="1"/>
  <c r="B1976" i="5"/>
  <c r="T1976" i="5"/>
  <c r="B1977" i="5"/>
  <c r="T1977" i="5"/>
  <c r="B1978" i="5"/>
  <c r="T1978" i="5"/>
  <c r="B1979" i="5"/>
  <c r="T1979" i="5" s="1"/>
  <c r="B1980" i="5"/>
  <c r="T1980" i="5"/>
  <c r="B1981" i="5"/>
  <c r="T1981" i="5"/>
  <c r="B1982" i="5"/>
  <c r="T1982" i="5"/>
  <c r="B1983" i="5"/>
  <c r="T1983" i="5" s="1"/>
  <c r="B1984" i="5"/>
  <c r="T1984" i="5"/>
  <c r="B1985" i="5"/>
  <c r="T1985" i="5"/>
  <c r="B1986" i="5"/>
  <c r="T1986" i="5"/>
  <c r="B1987" i="5"/>
  <c r="T1987" i="5" s="1"/>
  <c r="B1988" i="5"/>
  <c r="T1988" i="5"/>
  <c r="B1989" i="5"/>
  <c r="T1989" i="5"/>
  <c r="B1990" i="5"/>
  <c r="T1990" i="5"/>
  <c r="B1991" i="5"/>
  <c r="T1991" i="5" s="1"/>
  <c r="B1992" i="5"/>
  <c r="T1992" i="5"/>
  <c r="B1993" i="5"/>
  <c r="T1993" i="5"/>
  <c r="B1994" i="5"/>
  <c r="T1994" i="5"/>
  <c r="B1995" i="5"/>
  <c r="T1995" i="5" s="1"/>
  <c r="B1996" i="5"/>
  <c r="T1996" i="5"/>
  <c r="B1997" i="5"/>
  <c r="T1997" i="5"/>
  <c r="B1998" i="5"/>
  <c r="T1998" i="5"/>
  <c r="B1999" i="5"/>
  <c r="T1999" i="5" s="1"/>
  <c r="B2000" i="5"/>
  <c r="T2000" i="5"/>
  <c r="B2001" i="5"/>
  <c r="T2001" i="5"/>
  <c r="B2002" i="5"/>
  <c r="T2002" i="5"/>
  <c r="B2003" i="5"/>
  <c r="T2003" i="5" s="1"/>
  <c r="B2004" i="5"/>
  <c r="T2004" i="5"/>
  <c r="B2005" i="5"/>
  <c r="T2005" i="5"/>
  <c r="B2006" i="5"/>
  <c r="T2006" i="5"/>
  <c r="B2007" i="5"/>
  <c r="T2007" i="5" s="1"/>
  <c r="B2008" i="5"/>
  <c r="T2008" i="5"/>
  <c r="B2009" i="5"/>
  <c r="T2009" i="5"/>
  <c r="B2010" i="5"/>
  <c r="T2010" i="5"/>
  <c r="B2011" i="5"/>
  <c r="T2011" i="5" s="1"/>
  <c r="B2012" i="5"/>
  <c r="T2012" i="5"/>
  <c r="B2013" i="5"/>
  <c r="T2013" i="5"/>
  <c r="B2014" i="5"/>
  <c r="T2014" i="5"/>
  <c r="B2015" i="5"/>
  <c r="T2015" i="5" s="1"/>
  <c r="B2016" i="5"/>
  <c r="T2016" i="5"/>
  <c r="B2017" i="5"/>
  <c r="T2017" i="5"/>
  <c r="B2018" i="5"/>
  <c r="T2018" i="5"/>
  <c r="B2019" i="5"/>
  <c r="T2019" i="5" s="1"/>
  <c r="B2020" i="5"/>
  <c r="T2020" i="5"/>
  <c r="B2021" i="5"/>
  <c r="T2021" i="5"/>
  <c r="B2022" i="5"/>
  <c r="T2022" i="5"/>
  <c r="B2023" i="5"/>
  <c r="T2023" i="5" s="1"/>
  <c r="B2024" i="5"/>
  <c r="T2024" i="5"/>
  <c r="B2025" i="5"/>
  <c r="T2025" i="5"/>
  <c r="B2026" i="5"/>
  <c r="T2026" i="5"/>
  <c r="B2027" i="5"/>
  <c r="T2027" i="5" s="1"/>
  <c r="B2028" i="5"/>
  <c r="T2028" i="5"/>
  <c r="B2029" i="5"/>
  <c r="T2029" i="5"/>
  <c r="B2030" i="5"/>
  <c r="T2030" i="5"/>
  <c r="B2031" i="5"/>
  <c r="T2031" i="5" s="1"/>
  <c r="B2032" i="5"/>
  <c r="T2032" i="5"/>
  <c r="B2033" i="5"/>
  <c r="T2033" i="5"/>
  <c r="B2034" i="5"/>
  <c r="T2034" i="5"/>
  <c r="B2035" i="5"/>
  <c r="T2035" i="5" s="1"/>
  <c r="B2036" i="5"/>
  <c r="T2036" i="5"/>
  <c r="B2037" i="5"/>
  <c r="T2037" i="5"/>
  <c r="B2038" i="5"/>
  <c r="T2038" i="5"/>
  <c r="B2039" i="5"/>
  <c r="T2039" i="5" s="1"/>
  <c r="B2040" i="5"/>
  <c r="T2040" i="5"/>
  <c r="B2041" i="5"/>
  <c r="T2041" i="5"/>
  <c r="B2042" i="5"/>
  <c r="T2042" i="5"/>
  <c r="B2043" i="5"/>
  <c r="T2043" i="5" s="1"/>
  <c r="B2044" i="5"/>
  <c r="T2044" i="5"/>
  <c r="B2045" i="5"/>
  <c r="T2045" i="5"/>
  <c r="B2046" i="5"/>
  <c r="T2046" i="5"/>
  <c r="B2047" i="5"/>
  <c r="T2047" i="5" s="1"/>
  <c r="B2048" i="5"/>
  <c r="T2048" i="5"/>
  <c r="B2049" i="5"/>
  <c r="T2049" i="5"/>
  <c r="B2050" i="5"/>
  <c r="T2050" i="5"/>
  <c r="B2051" i="5"/>
  <c r="T2051" i="5" s="1"/>
  <c r="B2052" i="5"/>
  <c r="T2052" i="5"/>
  <c r="B2053" i="5"/>
  <c r="T2053" i="5"/>
  <c r="B2054" i="5"/>
  <c r="T2054" i="5"/>
  <c r="B2055" i="5"/>
  <c r="T2055" i="5" s="1"/>
  <c r="B2056" i="5"/>
  <c r="T2056" i="5"/>
  <c r="B2057" i="5"/>
  <c r="T2057" i="5"/>
  <c r="B2058" i="5"/>
  <c r="T2058" i="5" s="1"/>
  <c r="B2059" i="5"/>
  <c r="T2059" i="5" s="1"/>
  <c r="B2060" i="5"/>
  <c r="T2060" i="5"/>
  <c r="B2061" i="5"/>
  <c r="T2061" i="5"/>
  <c r="B2062" i="5"/>
  <c r="T2062" i="5"/>
  <c r="B2063" i="5"/>
  <c r="T2063" i="5" s="1"/>
  <c r="B2064" i="5"/>
  <c r="T2064" i="5"/>
  <c r="B2065" i="5"/>
  <c r="T2065" i="5"/>
  <c r="B2066" i="5"/>
  <c r="T2066" i="5" s="1"/>
  <c r="B2067" i="5"/>
  <c r="T2067" i="5" s="1"/>
  <c r="B2068" i="5"/>
  <c r="T2068" i="5" s="1"/>
  <c r="B2069" i="5"/>
  <c r="T2069" i="5"/>
  <c r="B2070" i="5"/>
  <c r="T2070" i="5" s="1"/>
  <c r="B2071" i="5"/>
  <c r="T2071" i="5" s="1"/>
  <c r="B2072" i="5"/>
  <c r="T2072" i="5" s="1"/>
  <c r="B2073" i="5"/>
  <c r="T2073" i="5"/>
  <c r="B2074" i="5"/>
  <c r="T2074" i="5"/>
  <c r="B2075" i="5"/>
  <c r="T2075" i="5" s="1"/>
  <c r="B2076" i="5"/>
  <c r="T2076" i="5"/>
  <c r="B2077" i="5"/>
  <c r="T2077" i="5" s="1"/>
  <c r="B2078" i="5"/>
  <c r="T2078" i="5"/>
  <c r="B2079" i="5"/>
  <c r="T2079" i="5" s="1"/>
  <c r="B2080" i="5"/>
  <c r="T2080" i="5" s="1"/>
  <c r="B2081" i="5"/>
  <c r="T2081" i="5" s="1"/>
  <c r="B2082" i="5"/>
  <c r="T2082" i="5"/>
  <c r="B2083" i="5"/>
  <c r="T2083" i="5" s="1"/>
  <c r="B2084" i="5"/>
  <c r="T2084" i="5" s="1"/>
  <c r="B2085" i="5"/>
  <c r="T2085" i="5" s="1"/>
  <c r="B2086" i="5"/>
  <c r="T2086" i="5" s="1"/>
  <c r="B2087" i="5"/>
  <c r="T2087" i="5" s="1"/>
  <c r="B2088" i="5"/>
  <c r="T2088" i="5"/>
  <c r="B2089" i="5"/>
  <c r="T2089" i="5"/>
  <c r="B2090" i="5"/>
  <c r="T2090" i="5" s="1"/>
  <c r="B2091" i="5"/>
  <c r="T2091" i="5" s="1"/>
  <c r="B2092" i="5"/>
  <c r="T2092" i="5"/>
  <c r="B2093" i="5"/>
  <c r="T2093" i="5" s="1"/>
  <c r="B2094" i="5"/>
  <c r="T2094" i="5" s="1"/>
  <c r="B2095" i="5"/>
  <c r="T2095" i="5" s="1"/>
  <c r="B2096" i="5"/>
  <c r="T2096" i="5"/>
  <c r="B2097" i="5"/>
  <c r="T2097" i="5"/>
  <c r="B2098" i="5"/>
  <c r="T2098" i="5"/>
  <c r="B2099" i="5"/>
  <c r="T2099" i="5" s="1"/>
  <c r="B2100" i="5"/>
  <c r="T2100" i="5" s="1"/>
  <c r="B2101" i="5"/>
  <c r="T2101" i="5"/>
  <c r="B2102" i="5"/>
  <c r="T2102" i="5" s="1"/>
  <c r="B2103" i="5"/>
  <c r="T2103" i="5" s="1"/>
  <c r="B2104" i="5"/>
  <c r="T2104" i="5" s="1"/>
  <c r="B2105" i="5"/>
  <c r="T2105" i="5"/>
  <c r="B2106" i="5"/>
  <c r="T2106" i="5"/>
  <c r="B2107" i="5"/>
  <c r="T2107" i="5" s="1"/>
  <c r="B2108" i="5"/>
  <c r="T2108" i="5" s="1"/>
  <c r="B2109" i="5"/>
  <c r="T2109" i="5" s="1"/>
  <c r="B2110" i="5"/>
  <c r="T2110" i="5"/>
  <c r="B2111" i="5"/>
  <c r="T2111" i="5" s="1"/>
  <c r="B2112" i="5"/>
  <c r="T2112" i="5"/>
  <c r="B2113" i="5"/>
  <c r="T2113" i="5"/>
  <c r="B2114" i="5"/>
  <c r="T2114" i="5"/>
  <c r="B2115" i="5"/>
  <c r="T2115" i="5" s="1"/>
  <c r="B2116" i="5"/>
  <c r="T2116" i="5" s="1"/>
  <c r="B2117" i="5"/>
  <c r="T2117" i="5" s="1"/>
  <c r="B2118" i="5"/>
  <c r="T2118" i="5" s="1"/>
  <c r="B2119" i="5"/>
  <c r="T2119" i="5" s="1"/>
  <c r="B2120" i="5"/>
  <c r="T2120" i="5"/>
  <c r="B2121" i="5"/>
  <c r="T2121" i="5"/>
  <c r="B2122" i="5"/>
  <c r="T2122" i="5" s="1"/>
  <c r="B2123" i="5"/>
  <c r="T2123" i="5" s="1"/>
  <c r="B2124" i="5"/>
  <c r="T2124" i="5"/>
  <c r="B2125" i="5"/>
  <c r="T2125" i="5" s="1"/>
  <c r="B2126" i="5"/>
  <c r="T2126" i="5" s="1"/>
  <c r="B2127" i="5"/>
  <c r="T2127" i="5" s="1"/>
  <c r="B2128" i="5"/>
  <c r="T2128" i="5"/>
  <c r="B2129" i="5"/>
  <c r="T2129" i="5"/>
  <c r="B2130" i="5"/>
  <c r="T2130" i="5"/>
  <c r="B2131" i="5"/>
  <c r="T2131" i="5" s="1"/>
  <c r="B2132" i="5"/>
  <c r="T2132" i="5" s="1"/>
  <c r="B2133" i="5"/>
  <c r="T2133" i="5"/>
  <c r="B2134" i="5"/>
  <c r="T2134" i="5" s="1"/>
  <c r="B2135" i="5"/>
  <c r="T2135" i="5" s="1"/>
  <c r="B2136" i="5"/>
  <c r="T2136" i="5"/>
  <c r="B2137" i="5"/>
  <c r="T2137" i="5"/>
  <c r="B2138" i="5"/>
  <c r="T2138" i="5"/>
  <c r="B2139" i="5"/>
  <c r="T2139" i="5" s="1"/>
  <c r="B2140" i="5"/>
  <c r="T2140" i="5" s="1"/>
  <c r="B2141" i="5"/>
  <c r="T2141" i="5" s="1"/>
  <c r="B2142" i="5"/>
  <c r="T2142" i="5"/>
  <c r="B2143" i="5"/>
  <c r="T2143" i="5" s="1"/>
  <c r="B2144" i="5"/>
  <c r="T2144" i="5"/>
  <c r="B2145" i="5"/>
  <c r="T2145" i="5"/>
  <c r="B2146" i="5"/>
  <c r="T2146" i="5"/>
  <c r="B2147" i="5"/>
  <c r="T2147" i="5" s="1"/>
  <c r="B2148" i="5"/>
  <c r="T2148" i="5" s="1"/>
  <c r="B2149" i="5"/>
  <c r="T2149" i="5" s="1"/>
  <c r="B2150" i="5"/>
  <c r="T2150" i="5" s="1"/>
  <c r="B2151" i="5"/>
  <c r="T2151" i="5" s="1"/>
  <c r="B2152" i="5"/>
  <c r="T2152" i="5"/>
  <c r="B2153" i="5"/>
  <c r="T2153" i="5"/>
  <c r="B2154" i="5"/>
  <c r="T2154" i="5"/>
  <c r="B2155" i="5"/>
  <c r="T2155" i="5" s="1"/>
  <c r="B2156" i="5"/>
  <c r="T2156" i="5"/>
  <c r="B2157" i="5"/>
  <c r="T2157" i="5" s="1"/>
  <c r="B2158" i="5"/>
  <c r="T2158" i="5" s="1"/>
  <c r="B2159" i="5"/>
  <c r="T2159" i="5" s="1"/>
  <c r="B2160" i="5"/>
  <c r="T2160" i="5"/>
  <c r="B2161" i="5"/>
  <c r="T2161" i="5"/>
  <c r="B2162" i="5"/>
  <c r="T2162" i="5"/>
  <c r="B2163" i="5"/>
  <c r="T2163" i="5" s="1"/>
  <c r="B2164" i="5"/>
  <c r="T2164" i="5" s="1"/>
  <c r="B2165" i="5"/>
  <c r="T2165" i="5"/>
  <c r="B2166" i="5"/>
  <c r="T2166" i="5" s="1"/>
  <c r="B2167" i="5"/>
  <c r="T2167" i="5" s="1"/>
  <c r="B2168" i="5"/>
  <c r="T2168" i="5"/>
  <c r="B2169" i="5"/>
  <c r="T2169" i="5"/>
  <c r="B2170" i="5"/>
  <c r="T2170" i="5"/>
  <c r="B2171" i="5"/>
  <c r="T2171" i="5" s="1"/>
  <c r="B2172" i="5"/>
  <c r="T2172" i="5" s="1"/>
  <c r="B2173" i="5"/>
  <c r="T2173" i="5" s="1"/>
  <c r="B2174" i="5"/>
  <c r="T2174" i="5"/>
  <c r="B2175" i="5"/>
  <c r="T2175" i="5" s="1"/>
  <c r="B2176" i="5"/>
  <c r="T2176" i="5"/>
  <c r="B2177" i="5"/>
  <c r="T2177" i="5"/>
  <c r="B2178" i="5"/>
  <c r="T2178" i="5"/>
  <c r="B2179" i="5"/>
  <c r="T2179" i="5" s="1"/>
  <c r="B2180" i="5"/>
  <c r="T2180" i="5" s="1"/>
  <c r="B2181" i="5"/>
  <c r="T2181" i="5" s="1"/>
  <c r="B2182" i="5"/>
  <c r="T2182" i="5" s="1"/>
  <c r="B2183" i="5"/>
  <c r="T2183" i="5" s="1"/>
  <c r="B2184" i="5"/>
  <c r="T2184" i="5"/>
  <c r="B2185" i="5"/>
  <c r="T2185" i="5"/>
  <c r="B2186" i="5"/>
  <c r="T2186" i="5"/>
  <c r="B2187" i="5"/>
  <c r="T2187" i="5" s="1"/>
  <c r="B2188" i="5"/>
  <c r="T2188" i="5" s="1"/>
  <c r="B2189" i="5"/>
  <c r="T2189" i="5" s="1"/>
  <c r="B2190" i="5"/>
  <c r="T2190" i="5" s="1"/>
  <c r="B2191" i="5"/>
  <c r="T2191" i="5" s="1"/>
  <c r="B2192" i="5"/>
  <c r="T2192" i="5"/>
  <c r="B2193" i="5"/>
  <c r="T2193" i="5"/>
  <c r="B2194" i="5"/>
  <c r="T2194" i="5"/>
  <c r="B2195" i="5"/>
  <c r="T2195" i="5" s="1"/>
  <c r="B2196" i="5"/>
  <c r="T2196" i="5" s="1"/>
  <c r="B2197" i="5"/>
  <c r="T2197" i="5" s="1"/>
  <c r="B2198" i="5"/>
  <c r="T2198" i="5" s="1"/>
  <c r="B2199" i="5"/>
  <c r="T2199" i="5" s="1"/>
  <c r="B2200" i="5"/>
  <c r="T2200" i="5"/>
  <c r="B2201" i="5"/>
  <c r="T2201" i="5"/>
  <c r="B2202" i="5"/>
  <c r="T2202" i="5"/>
  <c r="B2203" i="5"/>
  <c r="T2203" i="5" s="1"/>
  <c r="B2204" i="5"/>
  <c r="T2204" i="5" s="1"/>
  <c r="B2205" i="5"/>
  <c r="T2205" i="5" s="1"/>
  <c r="B2206" i="5"/>
  <c r="T2206" i="5" s="1"/>
  <c r="B2207" i="5"/>
  <c r="T2207" i="5" s="1"/>
  <c r="B2208" i="5"/>
  <c r="T2208" i="5"/>
  <c r="B2209" i="5"/>
  <c r="T2209" i="5"/>
  <c r="B2210" i="5"/>
  <c r="T2210" i="5"/>
  <c r="B2211" i="5"/>
  <c r="T2211" i="5" s="1"/>
  <c r="B2212" i="5"/>
  <c r="T2212" i="5" s="1"/>
  <c r="B2213" i="5"/>
  <c r="T2213" i="5" s="1"/>
  <c r="B2214" i="5"/>
  <c r="T2214" i="5" s="1"/>
  <c r="B2215" i="5"/>
  <c r="T2215" i="5" s="1"/>
  <c r="B2216" i="5"/>
  <c r="T2216" i="5"/>
  <c r="B2217" i="5"/>
  <c r="T2217" i="5"/>
  <c r="B2218" i="5"/>
  <c r="T2218" i="5"/>
  <c r="B2219" i="5"/>
  <c r="T2219" i="5" s="1"/>
  <c r="B2220" i="5"/>
  <c r="T2220" i="5" s="1"/>
  <c r="B2221" i="5"/>
  <c r="T2221" i="5" s="1"/>
  <c r="B2222" i="5"/>
  <c r="T2222" i="5" s="1"/>
  <c r="B2223" i="5"/>
  <c r="T2223" i="5" s="1"/>
  <c r="B2224" i="5"/>
  <c r="T2224" i="5"/>
  <c r="B2225" i="5"/>
  <c r="T2225" i="5"/>
  <c r="B2226" i="5"/>
  <c r="T2226" i="5"/>
  <c r="B2227" i="5"/>
  <c r="T2227" i="5" s="1"/>
  <c r="B2228" i="5"/>
  <c r="T2228" i="5" s="1"/>
  <c r="B2229" i="5"/>
  <c r="T2229" i="5" s="1"/>
  <c r="B2230" i="5"/>
  <c r="T2230" i="5" s="1"/>
  <c r="B2231" i="5"/>
  <c r="T2231" i="5" s="1"/>
  <c r="B2232" i="5"/>
  <c r="T2232" i="5"/>
  <c r="B2233" i="5"/>
  <c r="T2233" i="5"/>
  <c r="B2234" i="5"/>
  <c r="T2234" i="5"/>
  <c r="B2235" i="5"/>
  <c r="T2235" i="5" s="1"/>
  <c r="B2236" i="5"/>
  <c r="T2236" i="5" s="1"/>
  <c r="B2237" i="5"/>
  <c r="T2237" i="5" s="1"/>
  <c r="B2238" i="5"/>
  <c r="T2238" i="5" s="1"/>
  <c r="B2239" i="5"/>
  <c r="T2239" i="5" s="1"/>
  <c r="B2240" i="5"/>
  <c r="T2240" i="5"/>
  <c r="B2241" i="5"/>
  <c r="T2241" i="5"/>
  <c r="B2242" i="5"/>
  <c r="T2242" i="5"/>
  <c r="B2243" i="5"/>
  <c r="T2243" i="5" s="1"/>
  <c r="B2244" i="5"/>
  <c r="T2244" i="5" s="1"/>
  <c r="B2245" i="5"/>
  <c r="T2245" i="5" s="1"/>
  <c r="B2246" i="5"/>
  <c r="T2246" i="5" s="1"/>
  <c r="B2247" i="5"/>
  <c r="T2247" i="5" s="1"/>
  <c r="B2248" i="5"/>
  <c r="T2248" i="5"/>
  <c r="B2249" i="5"/>
  <c r="T2249" i="5"/>
  <c r="B2250" i="5"/>
  <c r="T2250" i="5"/>
  <c r="B2251" i="5"/>
  <c r="T2251" i="5" s="1"/>
  <c r="B2252" i="5"/>
  <c r="T2252" i="5" s="1"/>
  <c r="B2253" i="5"/>
  <c r="T2253" i="5" s="1"/>
  <c r="B2254" i="5"/>
  <c r="T2254" i="5" s="1"/>
  <c r="B2255" i="5"/>
  <c r="T2255" i="5" s="1"/>
  <c r="B2256" i="5"/>
  <c r="T2256" i="5"/>
  <c r="B2257" i="5"/>
  <c r="T2257" i="5"/>
  <c r="B2258" i="5"/>
  <c r="T2258" i="5"/>
  <c r="B2259" i="5"/>
  <c r="T2259" i="5" s="1"/>
  <c r="B2260" i="5"/>
  <c r="T2260" i="5" s="1"/>
  <c r="B2261" i="5"/>
  <c r="T2261" i="5" s="1"/>
  <c r="B2262" i="5"/>
  <c r="T2262" i="5" s="1"/>
  <c r="B2263" i="5"/>
  <c r="T2263" i="5" s="1"/>
  <c r="B2264" i="5"/>
  <c r="T2264" i="5"/>
  <c r="B2265" i="5"/>
  <c r="T2265" i="5"/>
  <c r="B2266" i="5"/>
  <c r="T2266" i="5"/>
  <c r="B2267" i="5"/>
  <c r="T2267" i="5" s="1"/>
  <c r="B2268" i="5"/>
  <c r="T2268" i="5" s="1"/>
  <c r="B2269" i="5"/>
  <c r="T2269" i="5" s="1"/>
  <c r="B2270" i="5"/>
  <c r="T2270" i="5" s="1"/>
  <c r="B2271" i="5"/>
  <c r="T2271" i="5" s="1"/>
  <c r="B2272" i="5"/>
  <c r="T2272" i="5"/>
  <c r="B2273" i="5"/>
  <c r="T2273" i="5"/>
  <c r="B2274" i="5"/>
  <c r="T2274" i="5"/>
  <c r="B2275" i="5"/>
  <c r="T2275" i="5" s="1"/>
  <c r="B2276" i="5"/>
  <c r="T2276" i="5" s="1"/>
  <c r="B2277" i="5"/>
  <c r="T2277" i="5" s="1"/>
  <c r="B2278" i="5"/>
  <c r="T2278" i="5" s="1"/>
  <c r="B2279" i="5"/>
  <c r="T2279" i="5" s="1"/>
  <c r="B2280" i="5"/>
  <c r="T2280" i="5"/>
  <c r="B2281" i="5"/>
  <c r="T2281" i="5"/>
  <c r="B2282" i="5"/>
  <c r="T2282" i="5"/>
  <c r="B2283" i="5"/>
  <c r="T2283" i="5" s="1"/>
  <c r="B2284" i="5"/>
  <c r="T2284" i="5" s="1"/>
  <c r="B2285" i="5"/>
  <c r="T2285" i="5" s="1"/>
  <c r="B2286" i="5"/>
  <c r="T2286" i="5" s="1"/>
  <c r="B2287" i="5"/>
  <c r="T2287" i="5" s="1"/>
  <c r="B2288" i="5"/>
  <c r="T2288" i="5"/>
  <c r="B2289" i="5"/>
  <c r="T2289" i="5"/>
  <c r="B2290" i="5"/>
  <c r="T2290" i="5"/>
  <c r="B2291" i="5"/>
  <c r="T2291" i="5" s="1"/>
  <c r="B2292" i="5"/>
  <c r="T2292" i="5" s="1"/>
  <c r="B2293" i="5"/>
  <c r="T2293" i="5" s="1"/>
  <c r="B2294" i="5"/>
  <c r="T2294" i="5" s="1"/>
  <c r="B2295" i="5"/>
  <c r="T2295" i="5" s="1"/>
  <c r="B2296" i="5"/>
  <c r="T2296" i="5"/>
  <c r="B2297" i="5"/>
  <c r="T2297" i="5"/>
  <c r="B2298" i="5"/>
  <c r="T2298" i="5"/>
  <c r="B2299" i="5"/>
  <c r="T2299" i="5" s="1"/>
  <c r="B2300" i="5"/>
  <c r="T2300" i="5" s="1"/>
  <c r="B2301" i="5"/>
  <c r="T2301" i="5" s="1"/>
  <c r="B2302" i="5"/>
  <c r="T2302" i="5" s="1"/>
  <c r="B2303" i="5"/>
  <c r="T2303" i="5" s="1"/>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s="1"/>
  <c r="B2378" i="5"/>
  <c r="T2378" i="5"/>
  <c r="B2379" i="5"/>
  <c r="T2379" i="5"/>
  <c r="B2380" i="5"/>
  <c r="T2380" i="5"/>
  <c r="B2381" i="5"/>
  <c r="T2381" i="5" s="1"/>
  <c r="B2382" i="5"/>
  <c r="T2382" i="5"/>
  <c r="B2383" i="5"/>
  <c r="T2383" i="5"/>
  <c r="B2384" i="5"/>
  <c r="T2384" i="5"/>
  <c r="B2385" i="5"/>
  <c r="T2385" i="5" s="1"/>
  <c r="B2386" i="5"/>
  <c r="T2386" i="5"/>
  <c r="B2387" i="5"/>
  <c r="T2387" i="5"/>
  <c r="B2388" i="5"/>
  <c r="T2388" i="5"/>
  <c r="B2389" i="5"/>
  <c r="T2389" i="5" s="1"/>
  <c r="B2390" i="5"/>
  <c r="T2390" i="5"/>
  <c r="B2391" i="5"/>
  <c r="T2391" i="5"/>
  <c r="B2392" i="5"/>
  <c r="T2392" i="5"/>
  <c r="B2393" i="5"/>
  <c r="T2393" i="5" s="1"/>
  <c r="B2394" i="5"/>
  <c r="T2394" i="5"/>
  <c r="B2395" i="5"/>
  <c r="T2395" i="5"/>
  <c r="B2396" i="5"/>
  <c r="T2396" i="5"/>
  <c r="B2397" i="5"/>
  <c r="T2397" i="5" s="1"/>
  <c r="B2398" i="5"/>
  <c r="T2398" i="5"/>
  <c r="B2399" i="5"/>
  <c r="T2399" i="5"/>
  <c r="B2400" i="5"/>
  <c r="T2400" i="5"/>
  <c r="B2401" i="5"/>
  <c r="T2401" i="5" s="1"/>
  <c r="B2402" i="5"/>
  <c r="T2402" i="5"/>
  <c r="B2403" i="5"/>
  <c r="T2403" i="5"/>
  <c r="B2404" i="5"/>
  <c r="T2404" i="5"/>
  <c r="B2405" i="5"/>
  <c r="T2405" i="5" s="1"/>
  <c r="B2406" i="5"/>
  <c r="T2406" i="5"/>
  <c r="B2407" i="5"/>
  <c r="T2407" i="5"/>
  <c r="B2408" i="5"/>
  <c r="T2408" i="5" s="1"/>
  <c r="B2409" i="5"/>
  <c r="T2409" i="5" s="1"/>
  <c r="B2410" i="5"/>
  <c r="T2410" i="5"/>
  <c r="B2411" i="5"/>
  <c r="T2411" i="5"/>
  <c r="B2412" i="5"/>
  <c r="T2412" i="5" s="1"/>
  <c r="B2413" i="5"/>
  <c r="T2413" i="5" s="1"/>
  <c r="B2414" i="5"/>
  <c r="T2414" i="5"/>
  <c r="B2415" i="5"/>
  <c r="T2415" i="5"/>
  <c r="B2416" i="5"/>
  <c r="T2416" i="5" s="1"/>
  <c r="B2417" i="5"/>
  <c r="T2417" i="5" s="1"/>
  <c r="B2418" i="5"/>
  <c r="T2418" i="5"/>
  <c r="B2419" i="5"/>
  <c r="T2419" i="5"/>
  <c r="B2420" i="5"/>
  <c r="T2420" i="5" s="1"/>
  <c r="B2421" i="5"/>
  <c r="T2421" i="5" s="1"/>
  <c r="B2422" i="5"/>
  <c r="T2422" i="5"/>
  <c r="B2423" i="5"/>
  <c r="T2423" i="5"/>
  <c r="B2424" i="5"/>
  <c r="T2424" i="5" s="1"/>
  <c r="B2425" i="5"/>
  <c r="T2425" i="5" s="1"/>
  <c r="B2426" i="5"/>
  <c r="T2426" i="5"/>
  <c r="B2427" i="5"/>
  <c r="T2427" i="5"/>
  <c r="B2428" i="5"/>
  <c r="T2428" i="5" s="1"/>
  <c r="B2429" i="5"/>
  <c r="T2429" i="5" s="1"/>
  <c r="B2430" i="5"/>
  <c r="T2430" i="5"/>
  <c r="B2431" i="5"/>
  <c r="T2431" i="5"/>
  <c r="B2432" i="5"/>
  <c r="T2432" i="5" s="1"/>
  <c r="B2433" i="5"/>
  <c r="T2433" i="5" s="1"/>
  <c r="B2434" i="5"/>
  <c r="T2434" i="5"/>
  <c r="B2435" i="5"/>
  <c r="T2435" i="5"/>
  <c r="B2436" i="5"/>
  <c r="T2436" i="5" s="1"/>
  <c r="B2437" i="5"/>
  <c r="T2437" i="5" s="1"/>
  <c r="B2438" i="5"/>
  <c r="T2438" i="5"/>
  <c r="B2439" i="5"/>
  <c r="T2439" i="5"/>
  <c r="B2440" i="5"/>
  <c r="T2440" i="5" s="1"/>
  <c r="B2441" i="5"/>
  <c r="T2441" i="5" s="1"/>
  <c r="B2442" i="5"/>
  <c r="T2442" i="5"/>
  <c r="B2443" i="5"/>
  <c r="T2443" i="5"/>
  <c r="B2444" i="5"/>
  <c r="T2444" i="5" s="1"/>
  <c r="B2445" i="5"/>
  <c r="T2445" i="5" s="1"/>
  <c r="B2446" i="5"/>
  <c r="T2446" i="5"/>
  <c r="B2447" i="5"/>
  <c r="T2447" i="5"/>
  <c r="B2448" i="5"/>
  <c r="T2448" i="5" s="1"/>
  <c r="B2449" i="5"/>
  <c r="T2449" i="5" s="1"/>
  <c r="B2450" i="5"/>
  <c r="T2450" i="5"/>
  <c r="B2451" i="5"/>
  <c r="T2451" i="5"/>
  <c r="B2452" i="5"/>
  <c r="T2452" i="5" s="1"/>
  <c r="B2453" i="5"/>
  <c r="T2453" i="5" s="1"/>
  <c r="B2454" i="5"/>
  <c r="T2454" i="5"/>
  <c r="B2455" i="5"/>
  <c r="T2455" i="5"/>
  <c r="B2456" i="5"/>
  <c r="T2456" i="5" s="1"/>
  <c r="B2457" i="5"/>
  <c r="T2457" i="5" s="1"/>
  <c r="B2458" i="5"/>
  <c r="T2458" i="5"/>
  <c r="B2459" i="5"/>
  <c r="T2459" i="5"/>
  <c r="B2460" i="5"/>
  <c r="T2460" i="5" s="1"/>
  <c r="B2461" i="5"/>
  <c r="T2461" i="5" s="1"/>
  <c r="B2462" i="5"/>
  <c r="T2462" i="5"/>
  <c r="B2463" i="5"/>
  <c r="T2463" i="5"/>
  <c r="B2464" i="5"/>
  <c r="T2464" i="5" s="1"/>
  <c r="B2465" i="5"/>
  <c r="T2465" i="5" s="1"/>
  <c r="B2466" i="5"/>
  <c r="T2466" i="5"/>
  <c r="B2467" i="5"/>
  <c r="T2467" i="5"/>
  <c r="B2468" i="5"/>
  <c r="T2468" i="5" s="1"/>
  <c r="B2469" i="5"/>
  <c r="T2469" i="5" s="1"/>
  <c r="B2470" i="5"/>
  <c r="T2470" i="5"/>
  <c r="B2471" i="5"/>
  <c r="T2471" i="5"/>
  <c r="B2472" i="5"/>
  <c r="T2472" i="5" s="1"/>
  <c r="B2473" i="5"/>
  <c r="T2473" i="5" s="1"/>
  <c r="B2474" i="5"/>
  <c r="T2474" i="5"/>
  <c r="B2475" i="5"/>
  <c r="T2475" i="5"/>
  <c r="B2476" i="5"/>
  <c r="T2476" i="5" s="1"/>
  <c r="B2477" i="5"/>
  <c r="T2477" i="5" s="1"/>
  <c r="B2478" i="5"/>
  <c r="T2478" i="5"/>
  <c r="B2479" i="5"/>
  <c r="T2479" i="5"/>
  <c r="B2480" i="5"/>
  <c r="T2480" i="5" s="1"/>
  <c r="B2481" i="5"/>
  <c r="T2481" i="5" s="1"/>
  <c r="B2482" i="5"/>
  <c r="T2482" i="5"/>
  <c r="B2483" i="5"/>
  <c r="T2483" i="5"/>
  <c r="B2484" i="5"/>
  <c r="T2484" i="5" s="1"/>
  <c r="B2485" i="5"/>
  <c r="T2485" i="5" s="1"/>
  <c r="B2486" i="5"/>
  <c r="T2486" i="5"/>
  <c r="B2487" i="5"/>
  <c r="T2487" i="5"/>
  <c r="B2488" i="5"/>
  <c r="T2488" i="5" s="1"/>
  <c r="B2489" i="5"/>
  <c r="T2489" i="5" s="1"/>
  <c r="B2490" i="5"/>
  <c r="T2490" i="5"/>
  <c r="B2491" i="5"/>
  <c r="T2491" i="5"/>
  <c r="B2492" i="5"/>
  <c r="T2492" i="5" s="1"/>
  <c r="B2493" i="5"/>
  <c r="T2493" i="5" s="1"/>
  <c r="B2494" i="5"/>
  <c r="T2494" i="5" s="1"/>
  <c r="B2495" i="5"/>
  <c r="T2495" i="5"/>
  <c r="B2496" i="5"/>
  <c r="T2496" i="5" s="1"/>
  <c r="B2497" i="5"/>
  <c r="T2497" i="5" s="1"/>
  <c r="B2498" i="5"/>
  <c r="T2498" i="5" s="1"/>
  <c r="B2499" i="5"/>
  <c r="T2499" i="5"/>
  <c r="B2500" i="5"/>
  <c r="T2500" i="5" s="1"/>
  <c r="B2501" i="5"/>
  <c r="T2501" i="5" s="1"/>
  <c r="B2502" i="5"/>
  <c r="T2502" i="5" s="1"/>
  <c r="B2503" i="5"/>
  <c r="T2503" i="5"/>
  <c r="B2504" i="5"/>
  <c r="T2504" i="5" s="1"/>
  <c r="B5" i="5"/>
  <c r="T5" i="5" s="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E5" i="7" s="1"/>
  <c r="J6" i="8"/>
  <c r="K6" i="8"/>
  <c r="C20" i="5"/>
  <c r="AB20" i="5" s="1"/>
  <c r="C21" i="5"/>
  <c r="AB21" i="5"/>
  <c r="C23" i="5"/>
  <c r="AB23" i="5"/>
  <c r="C29" i="5"/>
  <c r="AB29" i="5"/>
  <c r="C34" i="5"/>
  <c r="AB34" i="5" s="1"/>
  <c r="C36" i="5"/>
  <c r="AB36" i="5"/>
  <c r="C37" i="5"/>
  <c r="AB37" i="5"/>
  <c r="C40" i="5"/>
  <c r="AB40" i="5"/>
  <c r="C43" i="5"/>
  <c r="AB43" i="5" s="1"/>
  <c r="C44" i="5"/>
  <c r="AB44" i="5"/>
  <c r="C46" i="5"/>
  <c r="AB46" i="5" s="1"/>
  <c r="C48" i="5"/>
  <c r="AB48" i="5"/>
  <c r="C50" i="5"/>
  <c r="AB50" i="5" s="1"/>
  <c r="C52" i="5"/>
  <c r="AB52" i="5"/>
  <c r="C54" i="5"/>
  <c r="AB54" i="5" s="1"/>
  <c r="C56" i="5"/>
  <c r="AB56" i="5"/>
  <c r="C58" i="5"/>
  <c r="AB58" i="5" s="1"/>
  <c r="C60" i="5"/>
  <c r="AB60" i="5"/>
  <c r="C62" i="5"/>
  <c r="AB62" i="5" s="1"/>
  <c r="C63" i="5"/>
  <c r="AB63" i="5"/>
  <c r="C64" i="5"/>
  <c r="AB64" i="5" s="1"/>
  <c r="C66" i="5"/>
  <c r="AB66" i="5"/>
  <c r="C68" i="5"/>
  <c r="AB68" i="5" s="1"/>
  <c r="C70" i="5"/>
  <c r="AB70" i="5"/>
  <c r="C71" i="5"/>
  <c r="AB71" i="5" s="1"/>
  <c r="C72" i="5"/>
  <c r="AB72" i="5"/>
  <c r="C74" i="5"/>
  <c r="AB74" i="5" s="1"/>
  <c r="C76" i="5"/>
  <c r="AB76" i="5"/>
  <c r="C78" i="5"/>
  <c r="AB78" i="5" s="1"/>
  <c r="C79" i="5"/>
  <c r="AB79" i="5"/>
  <c r="C80" i="5"/>
  <c r="AB80" i="5" s="1"/>
  <c r="C82" i="5"/>
  <c r="AB82" i="5"/>
  <c r="C84" i="5"/>
  <c r="AB84" i="5" s="1"/>
  <c r="C86" i="5"/>
  <c r="AB86" i="5"/>
  <c r="C87" i="5"/>
  <c r="AB87" i="5" s="1"/>
  <c r="C88" i="5"/>
  <c r="AB88" i="5"/>
  <c r="C90" i="5"/>
  <c r="AB90" i="5" s="1"/>
  <c r="C91" i="5"/>
  <c r="AB91" i="5"/>
  <c r="C92" i="5"/>
  <c r="AB92" i="5" s="1"/>
  <c r="C96" i="5"/>
  <c r="AB96" i="5"/>
  <c r="C98" i="5"/>
  <c r="AB98" i="5" s="1"/>
  <c r="C100" i="5"/>
  <c r="AB100" i="5"/>
  <c r="C101" i="5"/>
  <c r="AB101" i="5" s="1"/>
  <c r="C104" i="5"/>
  <c r="AB104" i="5"/>
  <c r="C107" i="5"/>
  <c r="AB107" i="5" s="1"/>
  <c r="C109" i="5"/>
  <c r="AB109" i="5"/>
  <c r="C115" i="5"/>
  <c r="AB115" i="5" s="1"/>
  <c r="C117" i="5"/>
  <c r="AB117" i="5"/>
  <c r="C120" i="5"/>
  <c r="AB120" i="5" s="1"/>
  <c r="C133" i="5"/>
  <c r="AB133" i="5"/>
  <c r="C136" i="5"/>
  <c r="AB136" i="5" s="1"/>
  <c r="C139" i="5"/>
  <c r="AB139" i="5"/>
  <c r="C141" i="5"/>
  <c r="AB141" i="5" s="1"/>
  <c r="C148" i="5"/>
  <c r="AB148" i="5"/>
  <c r="C149" i="5"/>
  <c r="AB149" i="5" s="1"/>
  <c r="C151" i="5"/>
  <c r="AB151" i="5"/>
  <c r="C152" i="5"/>
  <c r="AB152" i="5" s="1"/>
  <c r="C153" i="5"/>
  <c r="AB153" i="5"/>
  <c r="C163" i="5"/>
  <c r="AB163" i="5" s="1"/>
  <c r="C165" i="5"/>
  <c r="AB165" i="5"/>
  <c r="C168" i="5"/>
  <c r="AB168" i="5" s="1"/>
  <c r="C173" i="5"/>
  <c r="AB173" i="5"/>
  <c r="C180" i="5"/>
  <c r="AB180" i="5" s="1"/>
  <c r="C181" i="5"/>
  <c r="AB181" i="5"/>
  <c r="C184" i="5"/>
  <c r="AB184" i="5" s="1"/>
  <c r="C191" i="5"/>
  <c r="AB191" i="5"/>
  <c r="C200" i="5"/>
  <c r="AB200" i="5" s="1"/>
  <c r="C201" i="5"/>
  <c r="AB201" i="5"/>
  <c r="C205" i="5"/>
  <c r="AB205" i="5" s="1"/>
  <c r="C208" i="5"/>
  <c r="AB208" i="5"/>
  <c r="C212" i="5"/>
  <c r="AB212" i="5" s="1"/>
  <c r="C216" i="5"/>
  <c r="AB216" i="5"/>
  <c r="C220" i="5"/>
  <c r="AB220" i="5" s="1"/>
  <c r="C224" i="5"/>
  <c r="AB224" i="5"/>
  <c r="C228" i="5"/>
  <c r="AB228" i="5" s="1"/>
  <c r="C232" i="5"/>
  <c r="AB232" i="5"/>
  <c r="C240" i="5"/>
  <c r="AB240" i="5" s="1"/>
  <c r="C244" i="5"/>
  <c r="AB244" i="5"/>
  <c r="C248" i="5"/>
  <c r="AB248" i="5" s="1"/>
  <c r="C252" i="5"/>
  <c r="AB252" i="5"/>
  <c r="C260" i="5"/>
  <c r="AB260" i="5" s="1"/>
  <c r="C268" i="5"/>
  <c r="AB268" i="5"/>
  <c r="C276" i="5"/>
  <c r="AB276" i="5" s="1"/>
  <c r="C280" i="5"/>
  <c r="AB280" i="5"/>
  <c r="C284" i="5"/>
  <c r="AB284" i="5" s="1"/>
  <c r="C292" i="5"/>
  <c r="AB292" i="5"/>
  <c r="C296" i="5"/>
  <c r="AB296" i="5" s="1"/>
  <c r="C300" i="5"/>
  <c r="AB300" i="5"/>
  <c r="C303" i="5"/>
  <c r="AB303" i="5" s="1"/>
  <c r="C312" i="5"/>
  <c r="AB312" i="5"/>
  <c r="C320" i="5"/>
  <c r="AB320" i="5" s="1"/>
  <c r="C328" i="5"/>
  <c r="AB328" i="5"/>
  <c r="C358" i="5"/>
  <c r="AB358" i="5" s="1"/>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s="1"/>
  <c r="S2028" i="5"/>
  <c r="S2030" i="5"/>
  <c r="C2035" i="5"/>
  <c r="AB2035" i="5" s="1"/>
  <c r="S2036" i="5"/>
  <c r="C2039" i="5"/>
  <c r="AB2039" i="5"/>
  <c r="S2042" i="5"/>
  <c r="C2043" i="5"/>
  <c r="AB2043" i="5"/>
  <c r="S2044" i="5"/>
  <c r="C2046" i="5"/>
  <c r="AB2046" i="5" s="1"/>
  <c r="C2047" i="5"/>
  <c r="AB2047" i="5"/>
  <c r="S2048" i="5"/>
  <c r="C2051" i="5"/>
  <c r="AB2051" i="5"/>
  <c r="S2053" i="5"/>
  <c r="S2054" i="5"/>
  <c r="S2057" i="5"/>
  <c r="C2058" i="5"/>
  <c r="AB2058" i="5"/>
  <c r="C2059" i="5"/>
  <c r="AB2059" i="5"/>
  <c r="S2061" i="5"/>
  <c r="S2063" i="5"/>
  <c r="C2064" i="5"/>
  <c r="AB2064" i="5" s="1"/>
  <c r="S2065" i="5"/>
  <c r="C2066" i="5"/>
  <c r="AB2066" i="5" s="1"/>
  <c r="C2067" i="5"/>
  <c r="AB2067" i="5"/>
  <c r="S2069" i="5"/>
  <c r="C2070" i="5"/>
  <c r="AB2070" i="5" s="1"/>
  <c r="S2071" i="5"/>
  <c r="C2072" i="5"/>
  <c r="AB2072" i="5" s="1"/>
  <c r="S2073" i="5"/>
  <c r="C2074" i="5"/>
  <c r="AB2074" i="5" s="1"/>
  <c r="C2075" i="5"/>
  <c r="AB2075" i="5" s="1"/>
  <c r="C2076" i="5"/>
  <c r="AB2076" i="5"/>
  <c r="S2077" i="5"/>
  <c r="C2079" i="5"/>
  <c r="AB2079" i="5"/>
  <c r="C2080" i="5"/>
  <c r="AB2080" i="5" s="1"/>
  <c r="C2084" i="5"/>
  <c r="AB2084" i="5"/>
  <c r="S2085" i="5"/>
  <c r="S2088" i="5"/>
  <c r="S2089" i="5"/>
  <c r="S2090" i="5"/>
  <c r="C2091" i="5"/>
  <c r="AB2091" i="5" s="1"/>
  <c r="S2092" i="5"/>
  <c r="S2093" i="5"/>
  <c r="S2094" i="5"/>
  <c r="C2095" i="5"/>
  <c r="AB2095" i="5"/>
  <c r="S2097" i="5"/>
  <c r="S2098" i="5"/>
  <c r="C2099" i="5"/>
  <c r="AB2099" i="5" s="1"/>
  <c r="C2100" i="5"/>
  <c r="AB2100" i="5"/>
  <c r="S2102" i="5"/>
  <c r="C2104" i="5"/>
  <c r="AB2104" i="5"/>
  <c r="C2112" i="5"/>
  <c r="AB2112" i="5" s="1"/>
  <c r="C2113" i="5"/>
  <c r="AB2113" i="5"/>
  <c r="C2116" i="5"/>
  <c r="AB2116" i="5" s="1"/>
  <c r="C2123" i="5"/>
  <c r="AB2123" i="5"/>
  <c r="S2125" i="5"/>
  <c r="C2127" i="5"/>
  <c r="AB2127" i="5" s="1"/>
  <c r="C2129" i="5"/>
  <c r="AB2129" i="5"/>
  <c r="C2131" i="5"/>
  <c r="AB2131" i="5"/>
  <c r="S2132" i="5"/>
  <c r="S2133" i="5"/>
  <c r="S2134" i="5"/>
  <c r="S2136" i="5"/>
  <c r="S2137" i="5"/>
  <c r="C2140" i="5"/>
  <c r="AB2140" i="5" s="1"/>
  <c r="S2141" i="5"/>
  <c r="S2144" i="5"/>
  <c r="S2145" i="5"/>
  <c r="S2146" i="5"/>
  <c r="S2148" i="5"/>
  <c r="S2149" i="5"/>
  <c r="S2150" i="5"/>
  <c r="S2152" i="5"/>
  <c r="S2155" i="5"/>
  <c r="S2157" i="5"/>
  <c r="S2158" i="5"/>
  <c r="S2159" i="5"/>
  <c r="S2161" i="5"/>
  <c r="S2162" i="5"/>
  <c r="S2163" i="5"/>
  <c r="S2166" i="5"/>
  <c r="C2168" i="5"/>
  <c r="AB2168" i="5"/>
  <c r="S2169" i="5"/>
  <c r="C2172" i="5"/>
  <c r="AB2172" i="5" s="1"/>
  <c r="S2173" i="5"/>
  <c r="C2176" i="5"/>
  <c r="AB2176" i="5" s="1"/>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s="1"/>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S5" i="5"/>
  <c r="C5"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s="1"/>
  <c r="C1017" i="5"/>
  <c r="V1017" i="5" s="1"/>
  <c r="C1018" i="5"/>
  <c r="V1018" i="5"/>
  <c r="C1019" i="5"/>
  <c r="V1019" i="5" s="1"/>
  <c r="C1020" i="5"/>
  <c r="V1020" i="5" s="1"/>
  <c r="C1021" i="5"/>
  <c r="V1021" i="5" s="1"/>
  <c r="C1022" i="5"/>
  <c r="V1022" i="5"/>
  <c r="C1023" i="5"/>
  <c r="V1023" i="5" s="1"/>
  <c r="C1024" i="5"/>
  <c r="V1024" i="5" s="1"/>
  <c r="C1025" i="5"/>
  <c r="V1025" i="5" s="1"/>
  <c r="C1026" i="5"/>
  <c r="V1026" i="5"/>
  <c r="C1027" i="5"/>
  <c r="V1027" i="5" s="1"/>
  <c r="C1028" i="5"/>
  <c r="V1028" i="5" s="1"/>
  <c r="C1029" i="5"/>
  <c r="V1029" i="5" s="1"/>
  <c r="C1030" i="5"/>
  <c r="V1030" i="5"/>
  <c r="C1031" i="5"/>
  <c r="V1031" i="5" s="1"/>
  <c r="C1032" i="5"/>
  <c r="V1032" i="5" s="1"/>
  <c r="C1033" i="5"/>
  <c r="V1033" i="5" s="1"/>
  <c r="C1034" i="5"/>
  <c r="V1034" i="5"/>
  <c r="C1035" i="5"/>
  <c r="V1035" i="5" s="1"/>
  <c r="C1036" i="5"/>
  <c r="V1036" i="5" s="1"/>
  <c r="C1037" i="5"/>
  <c r="V1037" i="5" s="1"/>
  <c r="C1038" i="5"/>
  <c r="V1038" i="5"/>
  <c r="C1039" i="5"/>
  <c r="V1039" i="5" s="1"/>
  <c r="C1040" i="5"/>
  <c r="C1041" i="5"/>
  <c r="V1041" i="5" s="1"/>
  <c r="C1042" i="5"/>
  <c r="V1042" i="5" s="1"/>
  <c r="C1043" i="5"/>
  <c r="V1043" i="5"/>
  <c r="C1044" i="5"/>
  <c r="V1044" i="5"/>
  <c r="C1045" i="5"/>
  <c r="V1045" i="5" s="1"/>
  <c r="C1046" i="5"/>
  <c r="V1046" i="5" s="1"/>
  <c r="C1047" i="5"/>
  <c r="V1047" i="5"/>
  <c r="C1048" i="5"/>
  <c r="V1048" i="5"/>
  <c r="C1049" i="5"/>
  <c r="V1049" i="5" s="1"/>
  <c r="C1050" i="5"/>
  <c r="V1050" i="5" s="1"/>
  <c r="C1051" i="5"/>
  <c r="V1051" i="5"/>
  <c r="C1052" i="5"/>
  <c r="V1052" i="5"/>
  <c r="C1053" i="5"/>
  <c r="V1053" i="5" s="1"/>
  <c r="C1054" i="5"/>
  <c r="V1054" i="5" s="1"/>
  <c r="C1055" i="5"/>
  <c r="V1055" i="5"/>
  <c r="C1056" i="5"/>
  <c r="V1056" i="5"/>
  <c r="C1057" i="5"/>
  <c r="V1057" i="5" s="1"/>
  <c r="C1058" i="5"/>
  <c r="V1058" i="5" s="1"/>
  <c r="C1059" i="5"/>
  <c r="V1059" i="5"/>
  <c r="C1060" i="5"/>
  <c r="V1060" i="5"/>
  <c r="C1061" i="5"/>
  <c r="V1061" i="5" s="1"/>
  <c r="C1062" i="5"/>
  <c r="V1062" i="5" s="1"/>
  <c r="C1063" i="5"/>
  <c r="V1063" i="5"/>
  <c r="C1064" i="5"/>
  <c r="V1064" i="5"/>
  <c r="C1065" i="5"/>
  <c r="V1065" i="5" s="1"/>
  <c r="C1066" i="5"/>
  <c r="V1066" i="5" s="1"/>
  <c r="C1067" i="5"/>
  <c r="V1067" i="5"/>
  <c r="C1068" i="5"/>
  <c r="C1069" i="5"/>
  <c r="V1069" i="5" s="1"/>
  <c r="C1070" i="5"/>
  <c r="V1070" i="5" s="1"/>
  <c r="C1071" i="5"/>
  <c r="V1071" i="5"/>
  <c r="C1072" i="5"/>
  <c r="V1072" i="5" s="1"/>
  <c r="C1073" i="5"/>
  <c r="V1073" i="5" s="1"/>
  <c r="C1074" i="5"/>
  <c r="V1074" i="5" s="1"/>
  <c r="C1075" i="5"/>
  <c r="V1075" i="5"/>
  <c r="C1076" i="5"/>
  <c r="V1076" i="5" s="1"/>
  <c r="C1077" i="5"/>
  <c r="V1077" i="5" s="1"/>
  <c r="C1078" i="5"/>
  <c r="V1078" i="5" s="1"/>
  <c r="C1079" i="5"/>
  <c r="V1079" i="5"/>
  <c r="C1080" i="5"/>
  <c r="V1080" i="5" s="1"/>
  <c r="C1081" i="5"/>
  <c r="V1081" i="5" s="1"/>
  <c r="C1082" i="5"/>
  <c r="V1082" i="5" s="1"/>
  <c r="C1083" i="5"/>
  <c r="V1083" i="5"/>
  <c r="C1084" i="5"/>
  <c r="V1084" i="5" s="1"/>
  <c r="C1085" i="5"/>
  <c r="V1085" i="5" s="1"/>
  <c r="C1086" i="5"/>
  <c r="V1086" i="5" s="1"/>
  <c r="C1087" i="5"/>
  <c r="V1087" i="5"/>
  <c r="C1088" i="5"/>
  <c r="V1088" i="5" s="1"/>
  <c r="C1089" i="5"/>
  <c r="V1089" i="5" s="1"/>
  <c r="C1090" i="5"/>
  <c r="V1090" i="5" s="1"/>
  <c r="C1091" i="5"/>
  <c r="V1091" i="5"/>
  <c r="C1092" i="5"/>
  <c r="V1092" i="5" s="1"/>
  <c r="C1093" i="5"/>
  <c r="V1093" i="5" s="1"/>
  <c r="C1094" i="5"/>
  <c r="V1094" i="5" s="1"/>
  <c r="C1095" i="5"/>
  <c r="V1095" i="5"/>
  <c r="C1096" i="5"/>
  <c r="V1096" i="5" s="1"/>
  <c r="C1097" i="5"/>
  <c r="V1097" i="5" s="1"/>
  <c r="C1098" i="5"/>
  <c r="V1098" i="5" s="1"/>
  <c r="C1099" i="5"/>
  <c r="V1099" i="5"/>
  <c r="C1100" i="5"/>
  <c r="V1100" i="5" s="1"/>
  <c r="C1101" i="5"/>
  <c r="V1101" i="5" s="1"/>
  <c r="C1102" i="5"/>
  <c r="V1102" i="5" s="1"/>
  <c r="C1103" i="5"/>
  <c r="V1103" i="5"/>
  <c r="C1104" i="5"/>
  <c r="C1105" i="5"/>
  <c r="V1105" i="5"/>
  <c r="C1106" i="5"/>
  <c r="V1106" i="5" s="1"/>
  <c r="C1107" i="5"/>
  <c r="V1107" i="5"/>
  <c r="C1108" i="5"/>
  <c r="V1108" i="5"/>
  <c r="C1109" i="5"/>
  <c r="V1109" i="5"/>
  <c r="C1110" i="5"/>
  <c r="V1110" i="5" s="1"/>
  <c r="C1111" i="5"/>
  <c r="V1111" i="5" s="1"/>
  <c r="C1112" i="5"/>
  <c r="V1112" i="5"/>
  <c r="C1113" i="5"/>
  <c r="V1113" i="5"/>
  <c r="C1114" i="5"/>
  <c r="V1114" i="5" s="1"/>
  <c r="C1115" i="5"/>
  <c r="V1115" i="5" s="1"/>
  <c r="C1116" i="5"/>
  <c r="V1116" i="5"/>
  <c r="C1117" i="5"/>
  <c r="V1117" i="5"/>
  <c r="C1118" i="5"/>
  <c r="V1118" i="5" s="1"/>
  <c r="C1119" i="5"/>
  <c r="V1119" i="5" s="1"/>
  <c r="C1120" i="5"/>
  <c r="V1120" i="5"/>
  <c r="C1121" i="5"/>
  <c r="V1121" i="5"/>
  <c r="C1122" i="5"/>
  <c r="V1122" i="5" s="1"/>
  <c r="C1123" i="5"/>
  <c r="V1123" i="5" s="1"/>
  <c r="C1124" i="5"/>
  <c r="V1124" i="5"/>
  <c r="C1125" i="5"/>
  <c r="V1125" i="5"/>
  <c r="C1126" i="5"/>
  <c r="V1126" i="5" s="1"/>
  <c r="C1127" i="5"/>
  <c r="V1127" i="5" s="1"/>
  <c r="C1128" i="5"/>
  <c r="V1128" i="5"/>
  <c r="C1129" i="5"/>
  <c r="V1129" i="5" s="1"/>
  <c r="C1130" i="5"/>
  <c r="V1130" i="5" s="1"/>
  <c r="C1131" i="5"/>
  <c r="V1131" i="5" s="1"/>
  <c r="C1132" i="5"/>
  <c r="V1132" i="5"/>
  <c r="C1133" i="5"/>
  <c r="V1133" i="5" s="1"/>
  <c r="C1134" i="5"/>
  <c r="V1134" i="5" s="1"/>
  <c r="C1135" i="5"/>
  <c r="V1135" i="5" s="1"/>
  <c r="C1136" i="5"/>
  <c r="V1136" i="5"/>
  <c r="C1137" i="5"/>
  <c r="V1137" i="5" s="1"/>
  <c r="C1138" i="5"/>
  <c r="V1138" i="5" s="1"/>
  <c r="C1139" i="5"/>
  <c r="V1139" i="5" s="1"/>
  <c r="C1140" i="5"/>
  <c r="V1140" i="5"/>
  <c r="C1141" i="5"/>
  <c r="V1141" i="5" s="1"/>
  <c r="C1142" i="5"/>
  <c r="V1142" i="5" s="1"/>
  <c r="C1143" i="5"/>
  <c r="V1143" i="5" s="1"/>
  <c r="C1144" i="5"/>
  <c r="C1145" i="5"/>
  <c r="V1145" i="5" s="1"/>
  <c r="C1146" i="5"/>
  <c r="V1146" i="5"/>
  <c r="C1147" i="5"/>
  <c r="V1147" i="5" s="1"/>
  <c r="C1148" i="5"/>
  <c r="V1148" i="5"/>
  <c r="C1149" i="5"/>
  <c r="V1149" i="5" s="1"/>
  <c r="C1150" i="5"/>
  <c r="V1150" i="5" s="1"/>
  <c r="C1151" i="5"/>
  <c r="V1151" i="5" s="1"/>
  <c r="C1152" i="5"/>
  <c r="V1152" i="5"/>
  <c r="C1153" i="5"/>
  <c r="V1153" i="5"/>
  <c r="C1154" i="5"/>
  <c r="V1154" i="5" s="1"/>
  <c r="C1155" i="5"/>
  <c r="V1155" i="5" s="1"/>
  <c r="C1156" i="5"/>
  <c r="V1156" i="5"/>
  <c r="C1157" i="5"/>
  <c r="V1157" i="5" s="1"/>
  <c r="C1158" i="5"/>
  <c r="V1158" i="5" s="1"/>
  <c r="C1159" i="5"/>
  <c r="V1159" i="5" s="1"/>
  <c r="C1160" i="5"/>
  <c r="V1160" i="5"/>
  <c r="C1161" i="5"/>
  <c r="V1161" i="5"/>
  <c r="C1162" i="5"/>
  <c r="V1162" i="5"/>
  <c r="C1163" i="5"/>
  <c r="V1163" i="5" s="1"/>
  <c r="C1164" i="5"/>
  <c r="V1164" i="5"/>
  <c r="C1165" i="5"/>
  <c r="V1165" i="5" s="1"/>
  <c r="C1166" i="5"/>
  <c r="V1166" i="5" s="1"/>
  <c r="C1167" i="5"/>
  <c r="V1167" i="5" s="1"/>
  <c r="C1168" i="5"/>
  <c r="C1169" i="5"/>
  <c r="V1169" i="5"/>
  <c r="C1170" i="5"/>
  <c r="C1171" i="5"/>
  <c r="V1171" i="5"/>
  <c r="C1172" i="5"/>
  <c r="V1172" i="5" s="1"/>
  <c r="C1173" i="5"/>
  <c r="V1173" i="5"/>
  <c r="C1174" i="5"/>
  <c r="V1174" i="5" s="1"/>
  <c r="C1175" i="5"/>
  <c r="V1175" i="5" s="1"/>
  <c r="C1176" i="5"/>
  <c r="V1176" i="5" s="1"/>
  <c r="C1177" i="5"/>
  <c r="V1177" i="5"/>
  <c r="C1178" i="5"/>
  <c r="V1178" i="5" s="1"/>
  <c r="C1179" i="5"/>
  <c r="V1179" i="5"/>
  <c r="C1180" i="5"/>
  <c r="V1180" i="5" s="1"/>
  <c r="C1181" i="5"/>
  <c r="V1181" i="5"/>
  <c r="C1182" i="5"/>
  <c r="V1182" i="5" s="1"/>
  <c r="C1183" i="5"/>
  <c r="V1183" i="5" s="1"/>
  <c r="C1184" i="5"/>
  <c r="V1184" i="5" s="1"/>
  <c r="C1185" i="5"/>
  <c r="V1185" i="5"/>
  <c r="C1186" i="5"/>
  <c r="V1186" i="5"/>
  <c r="C1187" i="5"/>
  <c r="V1187" i="5" s="1"/>
  <c r="C1188" i="5"/>
  <c r="C1189" i="5"/>
  <c r="C1190" i="5"/>
  <c r="V1190" i="5"/>
  <c r="C1191" i="5"/>
  <c r="V1191" i="5"/>
  <c r="C1192" i="5"/>
  <c r="V1192" i="5" s="1"/>
  <c r="C1193" i="5"/>
  <c r="V1193" i="5" s="1"/>
  <c r="C1194" i="5"/>
  <c r="V1194" i="5"/>
  <c r="C1195" i="5"/>
  <c r="V1195" i="5" s="1"/>
  <c r="C1196" i="5"/>
  <c r="V1196" i="5" s="1"/>
  <c r="C1197" i="5"/>
  <c r="V1197" i="5" s="1"/>
  <c r="C1198" i="5"/>
  <c r="V1198" i="5"/>
  <c r="C1199" i="5"/>
  <c r="V1199" i="5"/>
  <c r="C1200" i="5"/>
  <c r="V1200" i="5"/>
  <c r="C1201" i="5"/>
  <c r="V1201" i="5" s="1"/>
  <c r="C1202" i="5"/>
  <c r="V1202" i="5"/>
  <c r="C1203" i="5"/>
  <c r="V1203" i="5" s="1"/>
  <c r="C1204" i="5"/>
  <c r="V1204" i="5" s="1"/>
  <c r="C1205" i="5"/>
  <c r="V1205" i="5" s="1"/>
  <c r="C1206" i="5"/>
  <c r="V1206" i="5"/>
  <c r="C1207" i="5"/>
  <c r="V1207" i="5"/>
  <c r="C1208" i="5"/>
  <c r="V1208" i="5"/>
  <c r="C1209" i="5"/>
  <c r="V1209" i="5" s="1"/>
  <c r="C1210" i="5"/>
  <c r="V1210" i="5"/>
  <c r="C1211" i="5"/>
  <c r="V1211" i="5" s="1"/>
  <c r="C1212" i="5"/>
  <c r="V1212" i="5" s="1"/>
  <c r="C1213" i="5"/>
  <c r="V1213" i="5" s="1"/>
  <c r="C1214" i="5"/>
  <c r="V1214" i="5"/>
  <c r="C1215" i="5"/>
  <c r="V1215" i="5" s="1"/>
  <c r="C1216" i="5"/>
  <c r="V1216" i="5"/>
  <c r="C1217" i="5"/>
  <c r="V1217" i="5" s="1"/>
  <c r="C1218" i="5"/>
  <c r="V1218" i="5"/>
  <c r="C1219" i="5"/>
  <c r="V1219" i="5" s="1"/>
  <c r="C1220" i="5"/>
  <c r="V1220" i="5" s="1"/>
  <c r="C1221" i="5"/>
  <c r="V1221" i="5" s="1"/>
  <c r="C1222" i="5"/>
  <c r="V1222" i="5"/>
  <c r="C1223" i="5"/>
  <c r="V1223" i="5"/>
  <c r="C1224" i="5"/>
  <c r="V1224" i="5" s="1"/>
  <c r="C1225" i="5"/>
  <c r="V1225" i="5" s="1"/>
  <c r="C1226" i="5"/>
  <c r="V1226" i="5"/>
  <c r="C1227" i="5"/>
  <c r="V1227" i="5" s="1"/>
  <c r="C1228" i="5"/>
  <c r="V1228" i="5" s="1"/>
  <c r="C1229" i="5"/>
  <c r="V1229" i="5" s="1"/>
  <c r="C1230" i="5"/>
  <c r="V1230" i="5"/>
  <c r="C1231" i="5"/>
  <c r="V1231" i="5"/>
  <c r="C1232" i="5"/>
  <c r="V1232" i="5"/>
  <c r="C1233" i="5"/>
  <c r="V1233" i="5" s="1"/>
  <c r="C1234" i="5"/>
  <c r="V1234" i="5"/>
  <c r="C1235" i="5"/>
  <c r="V1235" i="5" s="1"/>
  <c r="C1236" i="5"/>
  <c r="V1236" i="5" s="1"/>
  <c r="C1237" i="5"/>
  <c r="V1237" i="5" s="1"/>
  <c r="C1238" i="5"/>
  <c r="V1238" i="5"/>
  <c r="C1239" i="5"/>
  <c r="V1239" i="5"/>
  <c r="C1240" i="5"/>
  <c r="V1240" i="5"/>
  <c r="C1241" i="5"/>
  <c r="V1241" i="5" s="1"/>
  <c r="C1242" i="5"/>
  <c r="V1242" i="5"/>
  <c r="C1243" i="5"/>
  <c r="V1243" i="5" s="1"/>
  <c r="C1244" i="5"/>
  <c r="V1244" i="5" s="1"/>
  <c r="C1245" i="5"/>
  <c r="V1245" i="5" s="1"/>
  <c r="C1246" i="5"/>
  <c r="V1246" i="5"/>
  <c r="C1247" i="5"/>
  <c r="V1247" i="5" s="1"/>
  <c r="C1248" i="5"/>
  <c r="V1248" i="5"/>
  <c r="C1249" i="5"/>
  <c r="V1249" i="5" s="1"/>
  <c r="C1250" i="5"/>
  <c r="V1250" i="5"/>
  <c r="C1251" i="5"/>
  <c r="V1251" i="5" s="1"/>
  <c r="C1252" i="5"/>
  <c r="V1252" i="5"/>
  <c r="C1253" i="5"/>
  <c r="V1253" i="5" s="1"/>
  <c r="C1254" i="5"/>
  <c r="V1254" i="5"/>
  <c r="C1255" i="5"/>
  <c r="V1255" i="5"/>
  <c r="C1256" i="5"/>
  <c r="V1256" i="5" s="1"/>
  <c r="C1257" i="5"/>
  <c r="V1257" i="5" s="1"/>
  <c r="C1258" i="5"/>
  <c r="C1259" i="5"/>
  <c r="V1259" i="5"/>
  <c r="C1260" i="5"/>
  <c r="V1260" i="5"/>
  <c r="C1261" i="5"/>
  <c r="V1261" i="5" s="1"/>
  <c r="C1262" i="5"/>
  <c r="V1262" i="5"/>
  <c r="C1263" i="5"/>
  <c r="V1263" i="5"/>
  <c r="C1264" i="5"/>
  <c r="V1264" i="5"/>
  <c r="C1265" i="5"/>
  <c r="V1265" i="5" s="1"/>
  <c r="C1266" i="5"/>
  <c r="V1266" i="5"/>
  <c r="C1267" i="5"/>
  <c r="V1267" i="5"/>
  <c r="C1268" i="5"/>
  <c r="V1268" i="5"/>
  <c r="C1269" i="5"/>
  <c r="V1269" i="5" s="1"/>
  <c r="C1270" i="5"/>
  <c r="V1270" i="5"/>
  <c r="C1271" i="5"/>
  <c r="V1271" i="5"/>
  <c r="C1272" i="5"/>
  <c r="V1272" i="5"/>
  <c r="C1273" i="5"/>
  <c r="V1273" i="5" s="1"/>
  <c r="C1274" i="5"/>
  <c r="V1274" i="5"/>
  <c r="C1275" i="5"/>
  <c r="V1275" i="5"/>
  <c r="C1276" i="5"/>
  <c r="V1276" i="5"/>
  <c r="C1277" i="5"/>
  <c r="V1277" i="5" s="1"/>
  <c r="C1278" i="5"/>
  <c r="V1278" i="5"/>
  <c r="C1279" i="5"/>
  <c r="V1279" i="5"/>
  <c r="C1280" i="5"/>
  <c r="V1280" i="5"/>
  <c r="C1281" i="5"/>
  <c r="V1281" i="5" s="1"/>
  <c r="C1282" i="5"/>
  <c r="V1282" i="5"/>
  <c r="C1283" i="5"/>
  <c r="V1283" i="5"/>
  <c r="C1284" i="5"/>
  <c r="V1284" i="5"/>
  <c r="C1285" i="5"/>
  <c r="V1285" i="5" s="1"/>
  <c r="C1286" i="5"/>
  <c r="V1286" i="5"/>
  <c r="C1287" i="5"/>
  <c r="V1287" i="5"/>
  <c r="C1288" i="5"/>
  <c r="V1288" i="5"/>
  <c r="C1289" i="5"/>
  <c r="V1289" i="5" s="1"/>
  <c r="C1290" i="5"/>
  <c r="V1290" i="5"/>
  <c r="C1291" i="5"/>
  <c r="V1291" i="5"/>
  <c r="C1292" i="5"/>
  <c r="V1292" i="5"/>
  <c r="C1293" i="5"/>
  <c r="V1293" i="5" s="1"/>
  <c r="C1294" i="5"/>
  <c r="V1294" i="5"/>
  <c r="C1295" i="5"/>
  <c r="V1295" i="5"/>
  <c r="C1296" i="5"/>
  <c r="V1296" i="5"/>
  <c r="C1297" i="5"/>
  <c r="V1297" i="5" s="1"/>
  <c r="C1298" i="5"/>
  <c r="V1298" i="5" s="1"/>
  <c r="C1299" i="5"/>
  <c r="V1299" i="5"/>
  <c r="C1300" i="5"/>
  <c r="V1300" i="5" s="1"/>
  <c r="C1301" i="5"/>
  <c r="V1301" i="5" s="1"/>
  <c r="C1302" i="5"/>
  <c r="V1302" i="5" s="1"/>
  <c r="C1303" i="5"/>
  <c r="V1303" i="5"/>
  <c r="C1304" i="5"/>
  <c r="V1304" i="5"/>
  <c r="C1305" i="5"/>
  <c r="V1305" i="5"/>
  <c r="C1306" i="5"/>
  <c r="V1306" i="5" s="1"/>
  <c r="C1307" i="5"/>
  <c r="V1307" i="5"/>
  <c r="C1308" i="5"/>
  <c r="V1308" i="5"/>
  <c r="C1309" i="5"/>
  <c r="V1309" i="5" s="1"/>
  <c r="C1310" i="5"/>
  <c r="V1310" i="5" s="1"/>
  <c r="C1311" i="5"/>
  <c r="V1311" i="5" s="1"/>
  <c r="C1312" i="5"/>
  <c r="V1312" i="5"/>
  <c r="C1313" i="5"/>
  <c r="V1313" i="5"/>
  <c r="C1314" i="5"/>
  <c r="V1314" i="5" s="1"/>
  <c r="C1315" i="5"/>
  <c r="V1315" i="5" s="1"/>
  <c r="C1316" i="5"/>
  <c r="V1316" i="5"/>
  <c r="C1317" i="5"/>
  <c r="V1317" i="5"/>
  <c r="C1318" i="5"/>
  <c r="V1318" i="5" s="1"/>
  <c r="C1319" i="5"/>
  <c r="V1319" i="5"/>
  <c r="C1320" i="5"/>
  <c r="V1320" i="5" s="1"/>
  <c r="C1321" i="5"/>
  <c r="V1321" i="5"/>
  <c r="C1322" i="5"/>
  <c r="V1322" i="5" s="1"/>
  <c r="C1323" i="5"/>
  <c r="V1323" i="5" s="1"/>
  <c r="C1324" i="5"/>
  <c r="V1324" i="5"/>
  <c r="C1325" i="5"/>
  <c r="V1325" i="5"/>
  <c r="C1326" i="5"/>
  <c r="V1326" i="5" s="1"/>
  <c r="C1327" i="5"/>
  <c r="V1327" i="5"/>
  <c r="C1328" i="5"/>
  <c r="V1328" i="5"/>
  <c r="C1329" i="5"/>
  <c r="V1329" i="5" s="1"/>
  <c r="C1330" i="5"/>
  <c r="V1330" i="5" s="1"/>
  <c r="C1331" i="5"/>
  <c r="V1331" i="5"/>
  <c r="C1332" i="5"/>
  <c r="V1332" i="5" s="1"/>
  <c r="C1333" i="5"/>
  <c r="V1333" i="5" s="1"/>
  <c r="C1334" i="5"/>
  <c r="V1334" i="5" s="1"/>
  <c r="C1335" i="5"/>
  <c r="V1335" i="5"/>
  <c r="C1336" i="5"/>
  <c r="V1336" i="5"/>
  <c r="C1337" i="5"/>
  <c r="V1337" i="5"/>
  <c r="C1338" i="5"/>
  <c r="V1338" i="5" s="1"/>
  <c r="C1339" i="5"/>
  <c r="V1339" i="5"/>
  <c r="C1340" i="5"/>
  <c r="V1340" i="5"/>
  <c r="C1341" i="5"/>
  <c r="V1341" i="5" s="1"/>
  <c r="C1342" i="5"/>
  <c r="V1342" i="5" s="1"/>
  <c r="C1343" i="5"/>
  <c r="V1343" i="5" s="1"/>
  <c r="C1344" i="5"/>
  <c r="V1344" i="5"/>
  <c r="C1345" i="5"/>
  <c r="C1346" i="5"/>
  <c r="V1346" i="5" s="1"/>
  <c r="C1347" i="5"/>
  <c r="V1347" i="5"/>
  <c r="C1348" i="5"/>
  <c r="V1348" i="5" s="1"/>
  <c r="C1349" i="5"/>
  <c r="V1349" i="5"/>
  <c r="C1350" i="5"/>
  <c r="V1350" i="5" s="1"/>
  <c r="C1351" i="5"/>
  <c r="V1351" i="5"/>
  <c r="C1352" i="5"/>
  <c r="V1352" i="5" s="1"/>
  <c r="C1353" i="5"/>
  <c r="V1353" i="5"/>
  <c r="C1354" i="5"/>
  <c r="V1354" i="5" s="1"/>
  <c r="C1355" i="5"/>
  <c r="V1355" i="5"/>
  <c r="C1356" i="5"/>
  <c r="V1356" i="5"/>
  <c r="C1357" i="5"/>
  <c r="V1357" i="5" s="1"/>
  <c r="C1358" i="5"/>
  <c r="V1358" i="5" s="1"/>
  <c r="C1359" i="5"/>
  <c r="V1359" i="5"/>
  <c r="C1360" i="5"/>
  <c r="V1360" i="5" s="1"/>
  <c r="C1361" i="5"/>
  <c r="V1361" i="5" s="1"/>
  <c r="C1362" i="5"/>
  <c r="V1362" i="5" s="1"/>
  <c r="C1363" i="5"/>
  <c r="V1363" i="5"/>
  <c r="C1364" i="5"/>
  <c r="V1364" i="5"/>
  <c r="C1365" i="5"/>
  <c r="V1365" i="5"/>
  <c r="C1366" i="5"/>
  <c r="V1366" i="5" s="1"/>
  <c r="C1367" i="5"/>
  <c r="V1367" i="5"/>
  <c r="C1368" i="5"/>
  <c r="V1368" i="5"/>
  <c r="C1369" i="5"/>
  <c r="V1369" i="5" s="1"/>
  <c r="C1370" i="5"/>
  <c r="V1370" i="5" s="1"/>
  <c r="C1371" i="5"/>
  <c r="V1371" i="5"/>
  <c r="C1372" i="5"/>
  <c r="V1372" i="5"/>
  <c r="C1373" i="5"/>
  <c r="V1373" i="5"/>
  <c r="C1374" i="5"/>
  <c r="V1374" i="5" s="1"/>
  <c r="C1375" i="5"/>
  <c r="V1375" i="5"/>
  <c r="C1376" i="5"/>
  <c r="V1376" i="5"/>
  <c r="C1377" i="5"/>
  <c r="V1377" i="5"/>
  <c r="C1378" i="5"/>
  <c r="V1378" i="5" s="1"/>
  <c r="C1379" i="5"/>
  <c r="V1379" i="5"/>
  <c r="C1380" i="5"/>
  <c r="V1380" i="5" s="1"/>
  <c r="C1381" i="5"/>
  <c r="V1381" i="5"/>
  <c r="C1382" i="5"/>
  <c r="V1382" i="5" s="1"/>
  <c r="C1383" i="5"/>
  <c r="C1384" i="5"/>
  <c r="V1384" i="5"/>
  <c r="C1385" i="5"/>
  <c r="V1385" i="5" s="1"/>
  <c r="C1386" i="5"/>
  <c r="V1386" i="5" s="1"/>
  <c r="C1387" i="5"/>
  <c r="V1387" i="5" s="1"/>
  <c r="C1388" i="5"/>
  <c r="V1388" i="5" s="1"/>
  <c r="C1389" i="5"/>
  <c r="C1390" i="5"/>
  <c r="V1390" i="5" s="1"/>
  <c r="C1391" i="5"/>
  <c r="V1391" i="5" s="1"/>
  <c r="C1392" i="5"/>
  <c r="V1392" i="5"/>
  <c r="C1393" i="5"/>
  <c r="V1393" i="5" s="1"/>
  <c r="C1394" i="5"/>
  <c r="V1394" i="5" s="1"/>
  <c r="C1395" i="5"/>
  <c r="V1395" i="5" s="1"/>
  <c r="C1396" i="5"/>
  <c r="V1396" i="5"/>
  <c r="C1397" i="5"/>
  <c r="V1397" i="5"/>
  <c r="C1398" i="5"/>
  <c r="V1398" i="5"/>
  <c r="C1399" i="5"/>
  <c r="V1399" i="5" s="1"/>
  <c r="C1400" i="5"/>
  <c r="V1400" i="5"/>
  <c r="C1401" i="5"/>
  <c r="V1401" i="5"/>
  <c r="C1402" i="5"/>
  <c r="V1402" i="5" s="1"/>
  <c r="C1403" i="5"/>
  <c r="V1403" i="5" s="1"/>
  <c r="C1404" i="5"/>
  <c r="V1404" i="5"/>
  <c r="C1405" i="5"/>
  <c r="V1405" i="5" s="1"/>
  <c r="C1406" i="5"/>
  <c r="V1406" i="5"/>
  <c r="C1407" i="5"/>
  <c r="V1407" i="5" s="1"/>
  <c r="C1408" i="5"/>
  <c r="V1408" i="5"/>
  <c r="C1409" i="5"/>
  <c r="V1409" i="5"/>
  <c r="C1410" i="5"/>
  <c r="V1410" i="5"/>
  <c r="C1411" i="5"/>
  <c r="V1411" i="5" s="1"/>
  <c r="C1412" i="5"/>
  <c r="V1412" i="5"/>
  <c r="C1413" i="5"/>
  <c r="V1413" i="5" s="1"/>
  <c r="C1414" i="5"/>
  <c r="V1414" i="5" s="1"/>
  <c r="C1415" i="5"/>
  <c r="V1415" i="5" s="1"/>
  <c r="C1416" i="5"/>
  <c r="V1416" i="5"/>
  <c r="C1417" i="5"/>
  <c r="V1417" i="5" s="1"/>
  <c r="C1418" i="5"/>
  <c r="V1418" i="5"/>
  <c r="C1419" i="5"/>
  <c r="V1419" i="5" s="1"/>
  <c r="C1420" i="5"/>
  <c r="V1420" i="5"/>
  <c r="C1421" i="5"/>
  <c r="V1421" i="5"/>
  <c r="C1422" i="5"/>
  <c r="V1422" i="5" s="1"/>
  <c r="C1423" i="5"/>
  <c r="V1423" i="5" s="1"/>
  <c r="C1424" i="5"/>
  <c r="V1424" i="5"/>
  <c r="C1425" i="5"/>
  <c r="V1425" i="5" s="1"/>
  <c r="C1426" i="5"/>
  <c r="V1426" i="5" s="1"/>
  <c r="C1427" i="5"/>
  <c r="V1427" i="5" s="1"/>
  <c r="C1428" i="5"/>
  <c r="V1428" i="5" s="1"/>
  <c r="C1429" i="5"/>
  <c r="V1429" i="5"/>
  <c r="C1430" i="5"/>
  <c r="V1430" i="5"/>
  <c r="C1431" i="5"/>
  <c r="V1431" i="5" s="1"/>
  <c r="C1432" i="5"/>
  <c r="V1432" i="5"/>
  <c r="C1433" i="5"/>
  <c r="V1433" i="5"/>
  <c r="C1434" i="5"/>
  <c r="V1434" i="5" s="1"/>
  <c r="C1435" i="5"/>
  <c r="V1435" i="5" s="1"/>
  <c r="C1436" i="5"/>
  <c r="V1436" i="5" s="1"/>
  <c r="C1437" i="5"/>
  <c r="V1437" i="5" s="1"/>
  <c r="C1438" i="5"/>
  <c r="V1438" i="5"/>
  <c r="C1439" i="5"/>
  <c r="V1439" i="5" s="1"/>
  <c r="C1440" i="5"/>
  <c r="V1440" i="5" s="1"/>
  <c r="C1441" i="5"/>
  <c r="V1441" i="5"/>
  <c r="C1442" i="5"/>
  <c r="V1442" i="5"/>
  <c r="C1443" i="5"/>
  <c r="V1443" i="5" s="1"/>
  <c r="C1444" i="5"/>
  <c r="V1444" i="5"/>
  <c r="C1445" i="5"/>
  <c r="V1445" i="5" s="1"/>
  <c r="C1446" i="5"/>
  <c r="V1446" i="5" s="1"/>
  <c r="C1447" i="5"/>
  <c r="V1447" i="5" s="1"/>
  <c r="C1448" i="5"/>
  <c r="V1448" i="5" s="1"/>
  <c r="C1449" i="5"/>
  <c r="V1449" i="5" s="1"/>
  <c r="C1450" i="5"/>
  <c r="V1450" i="5"/>
  <c r="C1451" i="5"/>
  <c r="V1451" i="5" s="1"/>
  <c r="C1452" i="5"/>
  <c r="V1452" i="5"/>
  <c r="C1453" i="5"/>
  <c r="V1453" i="5"/>
  <c r="C1454" i="5"/>
  <c r="V1454" i="5" s="1"/>
  <c r="C1455" i="5"/>
  <c r="V1455" i="5" s="1"/>
  <c r="C1456" i="5"/>
  <c r="V1456" i="5"/>
  <c r="C1457" i="5"/>
  <c r="C1458" i="5"/>
  <c r="V1458" i="5"/>
  <c r="C1459" i="5"/>
  <c r="V1459" i="5" s="1"/>
  <c r="C1460" i="5"/>
  <c r="V1460" i="5"/>
  <c r="C1461" i="5"/>
  <c r="V1461" i="5"/>
  <c r="C1462" i="5"/>
  <c r="V1462" i="5"/>
  <c r="C1463" i="5"/>
  <c r="V1463" i="5" s="1"/>
  <c r="C1464" i="5"/>
  <c r="V1464" i="5"/>
  <c r="C1465" i="5"/>
  <c r="V1465" i="5"/>
  <c r="C1466" i="5"/>
  <c r="V1466" i="5"/>
  <c r="C1467" i="5"/>
  <c r="C1468" i="5"/>
  <c r="V1468" i="5" s="1"/>
  <c r="C1469" i="5"/>
  <c r="V1469" i="5" s="1"/>
  <c r="C1470" i="5"/>
  <c r="V1470" i="5"/>
  <c r="C1471" i="5"/>
  <c r="V1471" i="5"/>
  <c r="C1472" i="5"/>
  <c r="V1472" i="5" s="1"/>
  <c r="C1473" i="5"/>
  <c r="V1473" i="5"/>
  <c r="C1474" i="5"/>
  <c r="V1474" i="5"/>
  <c r="C1475" i="5"/>
  <c r="V1475" i="5" s="1"/>
  <c r="C1476" i="5"/>
  <c r="V1476" i="5" s="1"/>
  <c r="C1477" i="5"/>
  <c r="V1477" i="5" s="1"/>
  <c r="C1478" i="5"/>
  <c r="V1478" i="5" s="1"/>
  <c r="C1479" i="5"/>
  <c r="V1479" i="5"/>
  <c r="C1480" i="5"/>
  <c r="V1480" i="5" s="1"/>
  <c r="C1481" i="5"/>
  <c r="V1481" i="5"/>
  <c r="C1482" i="5"/>
  <c r="V1482" i="5"/>
  <c r="C1483" i="5"/>
  <c r="V1483" i="5"/>
  <c r="C1484" i="5"/>
  <c r="V1484" i="5" s="1"/>
  <c r="C1485" i="5"/>
  <c r="V1485" i="5"/>
  <c r="C1486" i="5"/>
  <c r="V1486" i="5" s="1"/>
  <c r="C1487" i="5"/>
  <c r="V1487" i="5" s="1"/>
  <c r="C1488" i="5"/>
  <c r="V1488" i="5" s="1"/>
  <c r="C1489" i="5"/>
  <c r="V1489" i="5" s="1"/>
  <c r="C1490" i="5"/>
  <c r="V1490" i="5"/>
  <c r="C1491" i="5"/>
  <c r="V1491" i="5"/>
  <c r="C1492" i="5"/>
  <c r="V1492" i="5"/>
  <c r="C1493" i="5"/>
  <c r="V1493" i="5" s="1"/>
  <c r="C1494" i="5"/>
  <c r="V1494" i="5"/>
  <c r="C1495" i="5"/>
  <c r="V1495" i="5"/>
  <c r="C1496" i="5"/>
  <c r="V1496" i="5"/>
  <c r="C1497" i="5"/>
  <c r="V1497" i="5" s="1"/>
  <c r="C1498" i="5"/>
  <c r="V1498" i="5"/>
  <c r="C1499" i="5"/>
  <c r="V1499" i="5"/>
  <c r="C1500" i="5"/>
  <c r="V1500" i="5"/>
  <c r="C1501" i="5"/>
  <c r="V1501" i="5" s="1"/>
  <c r="C1502" i="5"/>
  <c r="C1503" i="5"/>
  <c r="V1503" i="5" s="1"/>
  <c r="C1504" i="5"/>
  <c r="V1504" i="5" s="1"/>
  <c r="C1505" i="5"/>
  <c r="V1505" i="5"/>
  <c r="C1506" i="5"/>
  <c r="V1506" i="5"/>
  <c r="C1507" i="5"/>
  <c r="V1507" i="5" s="1"/>
  <c r="C1508" i="5"/>
  <c r="V1508" i="5" s="1"/>
  <c r="C1509" i="5"/>
  <c r="V1509" i="5"/>
  <c r="C1510" i="5"/>
  <c r="V1510" i="5"/>
  <c r="C1511" i="5"/>
  <c r="V1511" i="5" s="1"/>
  <c r="C1512" i="5"/>
  <c r="V1512" i="5" s="1"/>
  <c r="C1513" i="5"/>
  <c r="C1514" i="5"/>
  <c r="V1514" i="5" s="1"/>
  <c r="C1515" i="5"/>
  <c r="V1515" i="5"/>
  <c r="C1516" i="5"/>
  <c r="V1516" i="5"/>
  <c r="C1517" i="5"/>
  <c r="V1517" i="5"/>
  <c r="C1518" i="5"/>
  <c r="V1518" i="5" s="1"/>
  <c r="C1519" i="5"/>
  <c r="V1519" i="5"/>
  <c r="C1520" i="5"/>
  <c r="V1520" i="5"/>
  <c r="C1521" i="5"/>
  <c r="V1521" i="5"/>
  <c r="C1522" i="5"/>
  <c r="V1522" i="5" s="1"/>
  <c r="C1523" i="5"/>
  <c r="V1523" i="5"/>
  <c r="C1524" i="5"/>
  <c r="V1524" i="5"/>
  <c r="C1525" i="5"/>
  <c r="V1525" i="5"/>
  <c r="C1526" i="5"/>
  <c r="V1526" i="5" s="1"/>
  <c r="C1527" i="5"/>
  <c r="V1527" i="5" s="1"/>
  <c r="C1528" i="5"/>
  <c r="V1528" i="5"/>
  <c r="C1529" i="5"/>
  <c r="V1529" i="5"/>
  <c r="C1530" i="5"/>
  <c r="V1530" i="5" s="1"/>
  <c r="C1531" i="5"/>
  <c r="V1531" i="5" s="1"/>
  <c r="C1532" i="5"/>
  <c r="V1532" i="5"/>
  <c r="C1533" i="5"/>
  <c r="V1533" i="5"/>
  <c r="C1534" i="5"/>
  <c r="V1534" i="5" s="1"/>
  <c r="C1535" i="5"/>
  <c r="V1535" i="5" s="1"/>
  <c r="C1536" i="5"/>
  <c r="V1536" i="5"/>
  <c r="C1537" i="5"/>
  <c r="C1538" i="5"/>
  <c r="V1538" i="5"/>
  <c r="C1539" i="5"/>
  <c r="V1539" i="5"/>
  <c r="C1540" i="5"/>
  <c r="V1540" i="5" s="1"/>
  <c r="C1541" i="5"/>
  <c r="V1541" i="5" s="1"/>
  <c r="C1542" i="5"/>
  <c r="V1542" i="5"/>
  <c r="C1543" i="5"/>
  <c r="V1543" i="5"/>
  <c r="C1544" i="5"/>
  <c r="V1544" i="5" s="1"/>
  <c r="C1545" i="5"/>
  <c r="C1546" i="5"/>
  <c r="V1546" i="5"/>
  <c r="C1547" i="5"/>
  <c r="V1547" i="5" s="1"/>
  <c r="C1548" i="5"/>
  <c r="V1548" i="5" s="1"/>
  <c r="C1549" i="5"/>
  <c r="V1549" i="5"/>
  <c r="C1550" i="5"/>
  <c r="V1550" i="5"/>
  <c r="C1551" i="5"/>
  <c r="C1552" i="5"/>
  <c r="V1552" i="5"/>
  <c r="C1553" i="5"/>
  <c r="V1553" i="5" s="1"/>
  <c r="C1554" i="5"/>
  <c r="V1554" i="5" s="1"/>
  <c r="C1555" i="5"/>
  <c r="V1555" i="5"/>
  <c r="C1556" i="5"/>
  <c r="V1556" i="5"/>
  <c r="C1557" i="5"/>
  <c r="V1557" i="5" s="1"/>
  <c r="C1558" i="5"/>
  <c r="V1558" i="5" s="1"/>
  <c r="C1559" i="5"/>
  <c r="V1559" i="5"/>
  <c r="C1560" i="5"/>
  <c r="V1560" i="5"/>
  <c r="C1561" i="5"/>
  <c r="V1561" i="5" s="1"/>
  <c r="C1562" i="5"/>
  <c r="V1562" i="5" s="1"/>
  <c r="C1563" i="5"/>
  <c r="V1563" i="5"/>
  <c r="C1564" i="5"/>
  <c r="V1564" i="5"/>
  <c r="C1565" i="5"/>
  <c r="V1565" i="5" s="1"/>
  <c r="C1566" i="5"/>
  <c r="V1566" i="5" s="1"/>
  <c r="C1567" i="5"/>
  <c r="V1567" i="5"/>
  <c r="C1568" i="5"/>
  <c r="V1568" i="5"/>
  <c r="C1569" i="5"/>
  <c r="V1569" i="5" s="1"/>
  <c r="C1570" i="5"/>
  <c r="V1570" i="5" s="1"/>
  <c r="C1571" i="5"/>
  <c r="V1571" i="5"/>
  <c r="C1572" i="5"/>
  <c r="V1572" i="5"/>
  <c r="C1573" i="5"/>
  <c r="V1573" i="5" s="1"/>
  <c r="C1574" i="5"/>
  <c r="V1574" i="5" s="1"/>
  <c r="C1575" i="5"/>
  <c r="V1575" i="5"/>
  <c r="C1576" i="5"/>
  <c r="V1576" i="5"/>
  <c r="C1577" i="5"/>
  <c r="V1577" i="5" s="1"/>
  <c r="C1578" i="5"/>
  <c r="V1578" i="5" s="1"/>
  <c r="C1579" i="5"/>
  <c r="V1579" i="5"/>
  <c r="C1580" i="5"/>
  <c r="V1580" i="5"/>
  <c r="C1581" i="5"/>
  <c r="V1581" i="5" s="1"/>
  <c r="C1582" i="5"/>
  <c r="V1582" i="5" s="1"/>
  <c r="C1583" i="5"/>
  <c r="V1583" i="5"/>
  <c r="C1584" i="5"/>
  <c r="V1584" i="5"/>
  <c r="C1585" i="5"/>
  <c r="V1585" i="5" s="1"/>
  <c r="C1586" i="5"/>
  <c r="V1586" i="5" s="1"/>
  <c r="C1587" i="5"/>
  <c r="V1587" i="5"/>
  <c r="C1588" i="5"/>
  <c r="V1588" i="5"/>
  <c r="C1589" i="5"/>
  <c r="V1589" i="5" s="1"/>
  <c r="C1590" i="5"/>
  <c r="V1590" i="5" s="1"/>
  <c r="C1591" i="5"/>
  <c r="V1591" i="5"/>
  <c r="C1592" i="5"/>
  <c r="V1592" i="5"/>
  <c r="C1593" i="5"/>
  <c r="V1593" i="5" s="1"/>
  <c r="C1594" i="5"/>
  <c r="V1594" i="5" s="1"/>
  <c r="C1595" i="5"/>
  <c r="V1595" i="5"/>
  <c r="C1596" i="5"/>
  <c r="V1596" i="5"/>
  <c r="C1597" i="5"/>
  <c r="V1597" i="5" s="1"/>
  <c r="C1598" i="5"/>
  <c r="V1598" i="5" s="1"/>
  <c r="C1599" i="5"/>
  <c r="V1599" i="5"/>
  <c r="C1600" i="5"/>
  <c r="C1601" i="5"/>
  <c r="V1601" i="5"/>
  <c r="C1602" i="5"/>
  <c r="V1602" i="5"/>
  <c r="C1603" i="5"/>
  <c r="V1603" i="5"/>
  <c r="C1604" i="5"/>
  <c r="V1604" i="5" s="1"/>
  <c r="C1605" i="5"/>
  <c r="V1605" i="5"/>
  <c r="C1606" i="5"/>
  <c r="V1606" i="5"/>
  <c r="C1607" i="5"/>
  <c r="V1607" i="5"/>
  <c r="C1608" i="5"/>
  <c r="V1608" i="5" s="1"/>
  <c r="C1609" i="5"/>
  <c r="V1609" i="5"/>
  <c r="C1610" i="5"/>
  <c r="V1610" i="5"/>
  <c r="C1611" i="5"/>
  <c r="V1611" i="5"/>
  <c r="C1612" i="5"/>
  <c r="V1612" i="5" s="1"/>
  <c r="C1613" i="5"/>
  <c r="V1613" i="5"/>
  <c r="C1614" i="5"/>
  <c r="V1614" i="5"/>
  <c r="C1615" i="5"/>
  <c r="V1615" i="5"/>
  <c r="C1616" i="5"/>
  <c r="V1616" i="5" s="1"/>
  <c r="C1617" i="5"/>
  <c r="V1617" i="5"/>
  <c r="C1618" i="5"/>
  <c r="V1618" i="5"/>
  <c r="C1619" i="5"/>
  <c r="V1619" i="5"/>
  <c r="C1620" i="5"/>
  <c r="V1620" i="5" s="1"/>
  <c r="C1621" i="5"/>
  <c r="V1621" i="5"/>
  <c r="C1622" i="5"/>
  <c r="V1622" i="5"/>
  <c r="C1623" i="5"/>
  <c r="V1623" i="5"/>
  <c r="C1624" i="5"/>
  <c r="V1624" i="5" s="1"/>
  <c r="C1625" i="5"/>
  <c r="V1625" i="5" s="1"/>
  <c r="C1626" i="5"/>
  <c r="V1626" i="5"/>
  <c r="C1627" i="5"/>
  <c r="V1627" i="5"/>
  <c r="C1628" i="5"/>
  <c r="V1628" i="5" s="1"/>
  <c r="C1629" i="5"/>
  <c r="V1629" i="5" s="1"/>
  <c r="C1630" i="5"/>
  <c r="V1630" i="5"/>
  <c r="C1631" i="5"/>
  <c r="V1631" i="5"/>
  <c r="C1632" i="5"/>
  <c r="V1632" i="5" s="1"/>
  <c r="C1633" i="5"/>
  <c r="V1633" i="5" s="1"/>
  <c r="C1634" i="5"/>
  <c r="V1634" i="5"/>
  <c r="C1635" i="5"/>
  <c r="V1635" i="5"/>
  <c r="C1636" i="5"/>
  <c r="V1636" i="5" s="1"/>
  <c r="C1637" i="5"/>
  <c r="V1637" i="5" s="1"/>
  <c r="C1638" i="5"/>
  <c r="V1638" i="5"/>
  <c r="C1639" i="5"/>
  <c r="V1639" i="5"/>
  <c r="C1640" i="5"/>
  <c r="V1640" i="5" s="1"/>
  <c r="C1641" i="5"/>
  <c r="V1641" i="5" s="1"/>
  <c r="C1642" i="5"/>
  <c r="V1642" i="5"/>
  <c r="C1643" i="5"/>
  <c r="V1643" i="5"/>
  <c r="C1644" i="5"/>
  <c r="V1644" i="5" s="1"/>
  <c r="C1645" i="5"/>
  <c r="V1645" i="5" s="1"/>
  <c r="C1646" i="5"/>
  <c r="V1646" i="5"/>
  <c r="C1647" i="5"/>
  <c r="V1647" i="5"/>
  <c r="C1648" i="5"/>
  <c r="V1648" i="5" s="1"/>
  <c r="C1649" i="5"/>
  <c r="V1649" i="5" s="1"/>
  <c r="C1650" i="5"/>
  <c r="V1650" i="5"/>
  <c r="C1651" i="5"/>
  <c r="V1651" i="5"/>
  <c r="C1652" i="5"/>
  <c r="V1652" i="5" s="1"/>
  <c r="C1653" i="5"/>
  <c r="V1653" i="5" s="1"/>
  <c r="C1654" i="5"/>
  <c r="V1654" i="5"/>
  <c r="C1655" i="5"/>
  <c r="V1655" i="5"/>
  <c r="C1656" i="5"/>
  <c r="V1656" i="5" s="1"/>
  <c r="C1657" i="5"/>
  <c r="V1657" i="5" s="1"/>
  <c r="C1658" i="5"/>
  <c r="V1658" i="5"/>
  <c r="C1659" i="5"/>
  <c r="V1659" i="5"/>
  <c r="C1660" i="5"/>
  <c r="V1660" i="5" s="1"/>
  <c r="C1661" i="5"/>
  <c r="V1661" i="5" s="1"/>
  <c r="C1662" i="5"/>
  <c r="V1662" i="5"/>
  <c r="C1663" i="5"/>
  <c r="V1663" i="5"/>
  <c r="C1664" i="5"/>
  <c r="V1664" i="5" s="1"/>
  <c r="C1665" i="5"/>
  <c r="C1666" i="5"/>
  <c r="V1666" i="5" s="1"/>
  <c r="C1667" i="5"/>
  <c r="V1667" i="5" s="1"/>
  <c r="C1668" i="5"/>
  <c r="V1668" i="5"/>
  <c r="C1669" i="5"/>
  <c r="V1669" i="5"/>
  <c r="C1670" i="5"/>
  <c r="V1670" i="5" s="1"/>
  <c r="C1671" i="5"/>
  <c r="V1671" i="5" s="1"/>
  <c r="C1672" i="5"/>
  <c r="V1672" i="5"/>
  <c r="C1673" i="5"/>
  <c r="V1673" i="5"/>
  <c r="C1674" i="5"/>
  <c r="V1674" i="5" s="1"/>
  <c r="C1675" i="5"/>
  <c r="V1675" i="5" s="1"/>
  <c r="C1676" i="5"/>
  <c r="V1676" i="5" s="1"/>
  <c r="C1677" i="5"/>
  <c r="V1677" i="5"/>
  <c r="C1678" i="5"/>
  <c r="V1678" i="5" s="1"/>
  <c r="C1679" i="5"/>
  <c r="V1679" i="5" s="1"/>
  <c r="C1680" i="5"/>
  <c r="V1680" i="5" s="1"/>
  <c r="C1681" i="5"/>
  <c r="V1681" i="5"/>
  <c r="C1682" i="5"/>
  <c r="V1682" i="5" s="1"/>
  <c r="C1683" i="5"/>
  <c r="V1683" i="5" s="1"/>
  <c r="C1684" i="5"/>
  <c r="V1684" i="5"/>
  <c r="C1685" i="5"/>
  <c r="C1686" i="5"/>
  <c r="V1686" i="5"/>
  <c r="C1687" i="5"/>
  <c r="V1687" i="5"/>
  <c r="C1688" i="5"/>
  <c r="V1688" i="5"/>
  <c r="C1689" i="5"/>
  <c r="V1689" i="5" s="1"/>
  <c r="C1690" i="5"/>
  <c r="V1690" i="5" s="1"/>
  <c r="C1691" i="5"/>
  <c r="V1691" i="5"/>
  <c r="C1692" i="5"/>
  <c r="V1692" i="5"/>
  <c r="C1693" i="5"/>
  <c r="V1693" i="5" s="1"/>
  <c r="C1694" i="5"/>
  <c r="V1694" i="5" s="1"/>
  <c r="C1695" i="5"/>
  <c r="V1695" i="5"/>
  <c r="C1696" i="5"/>
  <c r="V1696" i="5"/>
  <c r="C1697" i="5"/>
  <c r="V1697" i="5" s="1"/>
  <c r="C1698" i="5"/>
  <c r="V1698" i="5"/>
  <c r="C1699" i="5"/>
  <c r="V1699" i="5"/>
  <c r="C1700" i="5"/>
  <c r="V1700" i="5"/>
  <c r="C1701" i="5"/>
  <c r="V1701" i="5" s="1"/>
  <c r="C1702" i="5"/>
  <c r="V1702" i="5"/>
  <c r="C1703" i="5"/>
  <c r="V1703" i="5"/>
  <c r="C1704" i="5"/>
  <c r="V1704" i="5"/>
  <c r="C1705" i="5"/>
  <c r="V1705" i="5" s="1"/>
  <c r="C1706" i="5"/>
  <c r="V1706" i="5" s="1"/>
  <c r="C1707" i="5"/>
  <c r="V1707" i="5"/>
  <c r="C1708" i="5"/>
  <c r="V1708" i="5"/>
  <c r="C1709" i="5"/>
  <c r="C1710" i="5"/>
  <c r="V1710" i="5"/>
  <c r="C1711" i="5"/>
  <c r="V1711" i="5" s="1"/>
  <c r="C1712" i="5"/>
  <c r="V1712" i="5" s="1"/>
  <c r="C1713" i="5"/>
  <c r="V1713" i="5" s="1"/>
  <c r="C1714" i="5"/>
  <c r="V1714" i="5"/>
  <c r="C1715" i="5"/>
  <c r="V1715" i="5" s="1"/>
  <c r="C1716" i="5"/>
  <c r="V1716" i="5" s="1"/>
  <c r="C1717" i="5"/>
  <c r="C1718" i="5"/>
  <c r="V1718" i="5" s="1"/>
  <c r="C1719" i="5"/>
  <c r="V1719" i="5" s="1"/>
  <c r="C1720" i="5"/>
  <c r="V1720" i="5"/>
  <c r="C1721" i="5"/>
  <c r="V1721" i="5"/>
  <c r="C1722" i="5"/>
  <c r="V1722" i="5" s="1"/>
  <c r="C1723" i="5"/>
  <c r="V1723" i="5"/>
  <c r="C1724" i="5"/>
  <c r="V1724" i="5"/>
  <c r="C1725" i="5"/>
  <c r="V1725" i="5"/>
  <c r="C1726" i="5"/>
  <c r="V1726" i="5" s="1"/>
  <c r="C1727" i="5"/>
  <c r="V1727" i="5"/>
  <c r="C1728" i="5"/>
  <c r="V1728" i="5"/>
  <c r="C1729" i="5"/>
  <c r="V1729" i="5"/>
  <c r="C1730" i="5"/>
  <c r="V1730" i="5" s="1"/>
  <c r="C1731" i="5"/>
  <c r="V1731" i="5" s="1"/>
  <c r="C1732" i="5"/>
  <c r="V1732" i="5"/>
  <c r="C1733" i="5"/>
  <c r="V1733" i="5" s="1"/>
  <c r="C1734" i="5"/>
  <c r="V1734" i="5" s="1"/>
  <c r="C1735" i="5"/>
  <c r="V1735" i="5"/>
  <c r="C1736" i="5"/>
  <c r="V1736" i="5"/>
  <c r="C1737" i="5"/>
  <c r="V1737" i="5" s="1"/>
  <c r="C1738" i="5"/>
  <c r="V1738" i="5" s="1"/>
  <c r="C1739" i="5"/>
  <c r="V1739" i="5" s="1"/>
  <c r="C1740" i="5"/>
  <c r="V1740" i="5" s="1"/>
  <c r="C1741" i="5"/>
  <c r="V1741" i="5"/>
  <c r="C1742" i="5"/>
  <c r="V1742" i="5" s="1"/>
  <c r="C1743" i="5"/>
  <c r="V1743" i="5"/>
  <c r="C1744" i="5"/>
  <c r="V1744" i="5"/>
  <c r="C1745" i="5"/>
  <c r="V1745" i="5" s="1"/>
  <c r="C1746" i="5"/>
  <c r="V1746" i="5" s="1"/>
  <c r="C1747" i="5"/>
  <c r="V1747" i="5" s="1"/>
  <c r="C1748" i="5"/>
  <c r="V1748" i="5" s="1"/>
  <c r="C1749" i="5"/>
  <c r="V1749" i="5" s="1"/>
  <c r="C1750" i="5"/>
  <c r="V1750" i="5" s="1"/>
  <c r="C1751" i="5"/>
  <c r="V1751" i="5" s="1"/>
  <c r="C1752" i="5"/>
  <c r="V1752" i="5"/>
  <c r="C1753" i="5"/>
  <c r="V1753" i="5"/>
  <c r="C1754" i="5"/>
  <c r="V1754" i="5" s="1"/>
  <c r="C1755" i="5"/>
  <c r="V1755" i="5"/>
  <c r="C1756" i="5"/>
  <c r="V1756" i="5" s="1"/>
  <c r="C1757" i="5"/>
  <c r="V1757" i="5" s="1"/>
  <c r="C1758" i="5"/>
  <c r="V1758" i="5" s="1"/>
  <c r="C1759" i="5"/>
  <c r="V1759" i="5"/>
  <c r="C1760" i="5"/>
  <c r="V1760" i="5" s="1"/>
  <c r="C1761" i="5"/>
  <c r="V1761" i="5"/>
  <c r="C1762" i="5"/>
  <c r="V1762" i="5" s="1"/>
  <c r="C1763" i="5"/>
  <c r="V1763" i="5" s="1"/>
  <c r="C1764" i="5"/>
  <c r="V1764" i="5"/>
  <c r="C1765" i="5"/>
  <c r="V1765" i="5" s="1"/>
  <c r="C1766" i="5"/>
  <c r="V1766" i="5" s="1"/>
  <c r="C1767" i="5"/>
  <c r="V1767" i="5"/>
  <c r="C1768" i="5"/>
  <c r="V1768" i="5"/>
  <c r="C1769" i="5"/>
  <c r="V1769" i="5" s="1"/>
  <c r="C1770" i="5"/>
  <c r="V1770" i="5" s="1"/>
  <c r="C1771" i="5"/>
  <c r="V1771" i="5" s="1"/>
  <c r="C1772" i="5"/>
  <c r="V1772" i="5" s="1"/>
  <c r="C1773" i="5"/>
  <c r="V1773" i="5"/>
  <c r="C1774" i="5"/>
  <c r="V1774" i="5" s="1"/>
  <c r="C1775" i="5"/>
  <c r="V1775" i="5"/>
  <c r="C1776" i="5"/>
  <c r="V1776" i="5"/>
  <c r="C1777" i="5"/>
  <c r="V1777" i="5"/>
  <c r="C1778" i="5"/>
  <c r="V1778" i="5" s="1"/>
  <c r="C1779" i="5"/>
  <c r="V1779" i="5" s="1"/>
  <c r="C1780" i="5"/>
  <c r="V1780" i="5" s="1"/>
  <c r="C1781" i="5"/>
  <c r="V1781" i="5" s="1"/>
  <c r="C1782" i="5"/>
  <c r="V1782" i="5" s="1"/>
  <c r="C1783" i="5"/>
  <c r="V1783" i="5" s="1"/>
  <c r="C1784" i="5"/>
  <c r="V1784" i="5"/>
  <c r="C1785" i="5"/>
  <c r="V1785" i="5"/>
  <c r="C1786" i="5"/>
  <c r="V1786" i="5" s="1"/>
  <c r="C1787" i="5"/>
  <c r="V1787" i="5"/>
  <c r="C1788" i="5"/>
  <c r="V1788" i="5" s="1"/>
  <c r="C1789" i="5"/>
  <c r="V1789" i="5" s="1"/>
  <c r="C1790" i="5"/>
  <c r="V1790" i="5" s="1"/>
  <c r="C1791" i="5"/>
  <c r="V1791" i="5" s="1"/>
  <c r="C1792" i="5"/>
  <c r="V1792" i="5" s="1"/>
  <c r="C1793" i="5"/>
  <c r="V1793" i="5"/>
  <c r="C1794" i="5"/>
  <c r="V1794" i="5" s="1"/>
  <c r="C1795" i="5"/>
  <c r="V1795" i="5" s="1"/>
  <c r="C1796" i="5"/>
  <c r="V1796" i="5"/>
  <c r="C1797" i="5"/>
  <c r="V1797" i="5" s="1"/>
  <c r="C1798" i="5"/>
  <c r="V1798" i="5" s="1"/>
  <c r="C1799" i="5"/>
  <c r="V1799" i="5"/>
  <c r="C1800" i="5"/>
  <c r="V1800" i="5" s="1"/>
  <c r="C1801" i="5"/>
  <c r="V1801" i="5" s="1"/>
  <c r="C1802" i="5"/>
  <c r="V1802" i="5" s="1"/>
  <c r="C1803" i="5"/>
  <c r="V1803" i="5" s="1"/>
  <c r="C1804" i="5"/>
  <c r="V1804" i="5" s="1"/>
  <c r="C1805" i="5"/>
  <c r="V1805" i="5"/>
  <c r="C1806" i="5"/>
  <c r="V1806" i="5" s="1"/>
  <c r="C1807" i="5"/>
  <c r="V1807" i="5"/>
  <c r="C1808" i="5"/>
  <c r="V1808" i="5"/>
  <c r="C1809" i="5"/>
  <c r="V1809" i="5" s="1"/>
  <c r="C1810" i="5"/>
  <c r="V1810" i="5" s="1"/>
  <c r="C1811" i="5"/>
  <c r="V1811" i="5" s="1"/>
  <c r="C1812" i="5"/>
  <c r="V1812" i="5" s="1"/>
  <c r="C1813" i="5"/>
  <c r="V1813" i="5" s="1"/>
  <c r="C1814" i="5"/>
  <c r="V1814" i="5" s="1"/>
  <c r="C1815" i="5"/>
  <c r="V1815" i="5" s="1"/>
  <c r="C1816" i="5"/>
  <c r="V1816" i="5"/>
  <c r="C1817" i="5"/>
  <c r="V1817" i="5"/>
  <c r="C1818" i="5"/>
  <c r="V1818" i="5" s="1"/>
  <c r="C1819" i="5"/>
  <c r="V1819" i="5"/>
  <c r="C1820" i="5"/>
  <c r="V1820" i="5" s="1"/>
  <c r="C1821" i="5"/>
  <c r="V1821" i="5" s="1"/>
  <c r="C1822" i="5"/>
  <c r="V1822" i="5" s="1"/>
  <c r="C1823" i="5"/>
  <c r="V1823" i="5"/>
  <c r="C1824" i="5"/>
  <c r="V1824" i="5" s="1"/>
  <c r="C1825" i="5"/>
  <c r="V1825" i="5"/>
  <c r="C1826" i="5"/>
  <c r="V1826" i="5" s="1"/>
  <c r="C1827" i="5"/>
  <c r="V1827" i="5" s="1"/>
  <c r="C1828" i="5"/>
  <c r="V1828" i="5"/>
  <c r="C1829" i="5"/>
  <c r="V1829" i="5" s="1"/>
  <c r="C1830" i="5"/>
  <c r="V1830" i="5" s="1"/>
  <c r="C1831" i="5"/>
  <c r="V1831" i="5" s="1"/>
  <c r="C1832" i="5"/>
  <c r="V1832" i="5"/>
  <c r="C1833" i="5"/>
  <c r="V1833" i="5" s="1"/>
  <c r="C1834" i="5"/>
  <c r="V1834" i="5" s="1"/>
  <c r="C1835" i="5"/>
  <c r="V1835" i="5" s="1"/>
  <c r="C1836" i="5"/>
  <c r="V1836" i="5" s="1"/>
  <c r="C1837" i="5"/>
  <c r="V1837" i="5"/>
  <c r="C1838" i="5"/>
  <c r="V1838" i="5" s="1"/>
  <c r="C1839" i="5"/>
  <c r="V1839" i="5"/>
  <c r="C1840" i="5"/>
  <c r="V1840" i="5"/>
  <c r="C1841" i="5"/>
  <c r="V1841" i="5"/>
  <c r="C1842" i="5"/>
  <c r="V1842" i="5" s="1"/>
  <c r="C1843" i="5"/>
  <c r="V1843" i="5" s="1"/>
  <c r="C1844" i="5"/>
  <c r="V1844" i="5" s="1"/>
  <c r="C1845" i="5"/>
  <c r="V1845" i="5" s="1"/>
  <c r="C1846" i="5"/>
  <c r="V1846" i="5"/>
  <c r="C1847" i="5"/>
  <c r="V1847" i="5" s="1"/>
  <c r="C1848" i="5"/>
  <c r="V1848" i="5" s="1"/>
  <c r="C1849" i="5"/>
  <c r="V1849" i="5" s="1"/>
  <c r="C1850" i="5"/>
  <c r="V1850" i="5"/>
  <c r="C1851" i="5"/>
  <c r="V1851" i="5" s="1"/>
  <c r="C1852" i="5"/>
  <c r="V1852" i="5" s="1"/>
  <c r="C1853" i="5"/>
  <c r="V1853" i="5" s="1"/>
  <c r="C1854" i="5"/>
  <c r="V1854" i="5"/>
  <c r="C1855" i="5"/>
  <c r="V1855" i="5" s="1"/>
  <c r="C1856" i="5"/>
  <c r="V1856" i="5" s="1"/>
  <c r="C1857" i="5"/>
  <c r="V1857" i="5" s="1"/>
  <c r="C1858" i="5"/>
  <c r="V1858" i="5"/>
  <c r="C1859" i="5"/>
  <c r="V1859" i="5" s="1"/>
  <c r="C1860" i="5"/>
  <c r="V1860" i="5" s="1"/>
  <c r="C1861" i="5"/>
  <c r="V1861" i="5" s="1"/>
  <c r="C1862" i="5"/>
  <c r="V1862" i="5"/>
  <c r="C1863" i="5"/>
  <c r="V1863" i="5" s="1"/>
  <c r="C1864" i="5"/>
  <c r="V1864" i="5" s="1"/>
  <c r="C1865" i="5"/>
  <c r="V1865" i="5" s="1"/>
  <c r="C1866" i="5"/>
  <c r="V1866" i="5"/>
  <c r="C1867" i="5"/>
  <c r="V1867" i="5" s="1"/>
  <c r="C1868" i="5"/>
  <c r="V1868" i="5" s="1"/>
  <c r="C1869" i="5"/>
  <c r="V1869" i="5" s="1"/>
  <c r="C1870" i="5"/>
  <c r="V1870" i="5"/>
  <c r="C1871" i="5"/>
  <c r="V1871" i="5" s="1"/>
  <c r="C1872" i="5"/>
  <c r="V1872" i="5" s="1"/>
  <c r="C1873" i="5"/>
  <c r="V1873" i="5" s="1"/>
  <c r="C1874" i="5"/>
  <c r="V1874" i="5" s="1"/>
  <c r="C1875" i="5"/>
  <c r="V1875" i="5" s="1"/>
  <c r="C1876" i="5"/>
  <c r="V1876" i="5" s="1"/>
  <c r="C1877" i="5"/>
  <c r="V1877" i="5" s="1"/>
  <c r="C1878" i="5"/>
  <c r="V1878" i="5"/>
  <c r="C1879" i="5"/>
  <c r="V1879" i="5" s="1"/>
  <c r="C1880" i="5"/>
  <c r="V1880" i="5" s="1"/>
  <c r="C1881" i="5"/>
  <c r="V1881" i="5" s="1"/>
  <c r="C1882" i="5"/>
  <c r="V1882" i="5" s="1"/>
  <c r="C1883" i="5"/>
  <c r="V1883" i="5" s="1"/>
  <c r="C1884" i="5"/>
  <c r="V1884" i="5" s="1"/>
  <c r="C1885" i="5"/>
  <c r="V1885" i="5" s="1"/>
  <c r="C1886" i="5"/>
  <c r="V1886" i="5" s="1"/>
  <c r="C1887" i="5"/>
  <c r="V1887" i="5" s="1"/>
  <c r="C1888" i="5"/>
  <c r="V1888" i="5" s="1"/>
  <c r="C1889" i="5"/>
  <c r="V1889" i="5" s="1"/>
  <c r="C1890" i="5"/>
  <c r="V1890" i="5" s="1"/>
  <c r="C1891" i="5"/>
  <c r="V1891" i="5" s="1"/>
  <c r="C1892" i="5"/>
  <c r="V1892" i="5" s="1"/>
  <c r="C1893" i="5"/>
  <c r="V1893" i="5" s="1"/>
  <c r="C1894" i="5"/>
  <c r="V1894" i="5" s="1"/>
  <c r="C1895" i="5"/>
  <c r="V1895" i="5" s="1"/>
  <c r="C1896" i="5"/>
  <c r="V1896" i="5" s="1"/>
  <c r="C1897" i="5"/>
  <c r="V1897" i="5" s="1"/>
  <c r="C1898" i="5"/>
  <c r="V1898" i="5" s="1"/>
  <c r="C1899" i="5"/>
  <c r="V1899" i="5" s="1"/>
  <c r="C1900" i="5"/>
  <c r="V1900" i="5" s="1"/>
  <c r="C1901" i="5"/>
  <c r="V1901" i="5" s="1"/>
  <c r="C1902" i="5"/>
  <c r="V1902" i="5" s="1"/>
  <c r="C1903" i="5"/>
  <c r="V1903" i="5" s="1"/>
  <c r="C1904" i="5"/>
  <c r="V1904" i="5" s="1"/>
  <c r="C1905" i="5"/>
  <c r="V1905" i="5" s="1"/>
  <c r="C1906" i="5"/>
  <c r="V1906" i="5" s="1"/>
  <c r="C1907" i="5"/>
  <c r="V1907" i="5" s="1"/>
  <c r="C1908" i="5"/>
  <c r="V1908" i="5" s="1"/>
  <c r="C1909" i="5"/>
  <c r="V1909" i="5" s="1"/>
  <c r="C1910" i="5"/>
  <c r="V1910" i="5" s="1"/>
  <c r="C1911" i="5"/>
  <c r="V1911" i="5" s="1"/>
  <c r="C1912" i="5"/>
  <c r="V1912" i="5" s="1"/>
  <c r="C1913" i="5"/>
  <c r="V1913" i="5" s="1"/>
  <c r="C1914" i="5"/>
  <c r="V1914" i="5" s="1"/>
  <c r="C1915" i="5"/>
  <c r="V1915" i="5" s="1"/>
  <c r="C1916" i="5"/>
  <c r="V1916" i="5" s="1"/>
  <c r="C1917" i="5"/>
  <c r="V1917" i="5" s="1"/>
  <c r="C1918" i="5"/>
  <c r="V1918" i="5" s="1"/>
  <c r="C1919" i="5"/>
  <c r="V1919" i="5" s="1"/>
  <c r="C1920" i="5"/>
  <c r="V1920" i="5" s="1"/>
  <c r="C1921" i="5"/>
  <c r="V1921" i="5" s="1"/>
  <c r="C1922" i="5"/>
  <c r="V1922" i="5" s="1"/>
  <c r="C1923" i="5"/>
  <c r="V1923" i="5" s="1"/>
  <c r="C1924" i="5"/>
  <c r="V1924" i="5" s="1"/>
  <c r="C1925" i="5"/>
  <c r="V1925" i="5" s="1"/>
  <c r="C1926" i="5"/>
  <c r="V1926" i="5" s="1"/>
  <c r="C1927" i="5"/>
  <c r="V1927" i="5" s="1"/>
  <c r="C1928" i="5"/>
  <c r="V1928" i="5" s="1"/>
  <c r="C1929" i="5"/>
  <c r="V1929" i="5" s="1"/>
  <c r="C1930" i="5"/>
  <c r="V1930" i="5" s="1"/>
  <c r="C1931" i="5"/>
  <c r="V1931" i="5" s="1"/>
  <c r="C1932" i="5"/>
  <c r="V1932" i="5" s="1"/>
  <c r="C1933" i="5"/>
  <c r="V1933" i="5" s="1"/>
  <c r="C1934" i="5"/>
  <c r="V1934" i="5" s="1"/>
  <c r="C1935" i="5"/>
  <c r="V1935" i="5" s="1"/>
  <c r="C1936" i="5"/>
  <c r="V1936" i="5" s="1"/>
  <c r="C1937" i="5"/>
  <c r="V1937" i="5" s="1"/>
  <c r="C1938" i="5"/>
  <c r="V1938" i="5" s="1"/>
  <c r="C1939" i="5"/>
  <c r="V1939" i="5" s="1"/>
  <c r="C1940" i="5"/>
  <c r="V1940" i="5" s="1"/>
  <c r="C1941" i="5"/>
  <c r="V1941" i="5" s="1"/>
  <c r="C1942" i="5"/>
  <c r="V1942" i="5" s="1"/>
  <c r="C1943" i="5"/>
  <c r="V1943" i="5" s="1"/>
  <c r="C1944" i="5"/>
  <c r="V1944" i="5" s="1"/>
  <c r="C1945" i="5"/>
  <c r="V1945" i="5" s="1"/>
  <c r="C1946" i="5"/>
  <c r="V1946" i="5" s="1"/>
  <c r="C1947" i="5"/>
  <c r="V1947" i="5" s="1"/>
  <c r="C1948" i="5"/>
  <c r="V1948" i="5" s="1"/>
  <c r="C1949" i="5"/>
  <c r="V1949" i="5" s="1"/>
  <c r="C1950" i="5"/>
  <c r="V1950" i="5" s="1"/>
  <c r="C1951" i="5"/>
  <c r="V1951" i="5" s="1"/>
  <c r="C1952" i="5"/>
  <c r="V1952" i="5" s="1"/>
  <c r="C1953" i="5"/>
  <c r="V1953" i="5" s="1"/>
  <c r="C1954" i="5"/>
  <c r="V1954" i="5" s="1"/>
  <c r="C1955" i="5"/>
  <c r="V1955" i="5" s="1"/>
  <c r="C1956" i="5"/>
  <c r="V1956" i="5" s="1"/>
  <c r="C1957" i="5"/>
  <c r="V1957" i="5" s="1"/>
  <c r="C1958" i="5"/>
  <c r="V1958" i="5" s="1"/>
  <c r="C1959" i="5"/>
  <c r="V1959" i="5" s="1"/>
  <c r="C1960" i="5"/>
  <c r="V1960" i="5" s="1"/>
  <c r="C1961" i="5"/>
  <c r="V1961" i="5" s="1"/>
  <c r="C1962" i="5"/>
  <c r="V1962" i="5" s="1"/>
  <c r="C1963" i="5"/>
  <c r="V1963" i="5" s="1"/>
  <c r="C1964" i="5"/>
  <c r="V1964" i="5" s="1"/>
  <c r="C1965" i="5"/>
  <c r="V1965" i="5" s="1"/>
  <c r="C1966" i="5"/>
  <c r="V1966" i="5" s="1"/>
  <c r="C1967" i="5"/>
  <c r="V1967" i="5" s="1"/>
  <c r="C1968" i="5"/>
  <c r="V1968" i="5" s="1"/>
  <c r="C1969" i="5"/>
  <c r="V1969" i="5" s="1"/>
  <c r="C1970" i="5"/>
  <c r="V1970" i="5" s="1"/>
  <c r="C1971" i="5"/>
  <c r="V1971" i="5" s="1"/>
  <c r="C1972" i="5"/>
  <c r="V1972" i="5" s="1"/>
  <c r="C1973" i="5"/>
  <c r="V1973" i="5" s="1"/>
  <c r="C1974" i="5"/>
  <c r="V1974" i="5" s="1"/>
  <c r="C1975" i="5"/>
  <c r="V1975" i="5" s="1"/>
  <c r="C1976" i="5"/>
  <c r="V1976" i="5" s="1"/>
  <c r="C1977" i="5"/>
  <c r="V1977" i="5" s="1"/>
  <c r="C1978" i="5"/>
  <c r="V1978" i="5" s="1"/>
  <c r="C1979" i="5"/>
  <c r="V1979" i="5" s="1"/>
  <c r="C1980" i="5"/>
  <c r="V1980" i="5" s="1"/>
  <c r="C1981" i="5"/>
  <c r="V1981" i="5" s="1"/>
  <c r="C1982" i="5"/>
  <c r="V1982" i="5" s="1"/>
  <c r="C1983" i="5"/>
  <c r="V1983" i="5" s="1"/>
  <c r="C1984" i="5"/>
  <c r="V1984" i="5" s="1"/>
  <c r="C1985" i="5"/>
  <c r="V1985" i="5" s="1"/>
  <c r="C1986" i="5"/>
  <c r="V1986" i="5" s="1"/>
  <c r="C1987" i="5"/>
  <c r="V1987" i="5" s="1"/>
  <c r="C1988" i="5"/>
  <c r="V1988" i="5" s="1"/>
  <c r="C1989" i="5"/>
  <c r="V1989" i="5" s="1"/>
  <c r="C1990" i="5"/>
  <c r="V1990" i="5" s="1"/>
  <c r="C1991" i="5"/>
  <c r="V1991" i="5" s="1"/>
  <c r="C1992" i="5"/>
  <c r="V1992" i="5" s="1"/>
  <c r="C1993" i="5"/>
  <c r="V1993" i="5" s="1"/>
  <c r="C1994" i="5"/>
  <c r="V1994" i="5" s="1"/>
  <c r="C1995" i="5"/>
  <c r="V1995" i="5" s="1"/>
  <c r="C1996" i="5"/>
  <c r="V1996" i="5" s="1"/>
  <c r="C1997" i="5"/>
  <c r="V1997" i="5" s="1"/>
  <c r="C1998" i="5"/>
  <c r="V1998" i="5" s="1"/>
  <c r="C1999" i="5"/>
  <c r="V1999" i="5" s="1"/>
  <c r="C2000" i="5"/>
  <c r="V2000" i="5" s="1"/>
  <c r="C2001" i="5"/>
  <c r="V2001" i="5" s="1"/>
  <c r="C2002" i="5"/>
  <c r="V2002" i="5" s="1"/>
  <c r="C2003" i="5"/>
  <c r="V2003" i="5" s="1"/>
  <c r="C2004" i="5"/>
  <c r="V2004" i="5" s="1"/>
  <c r="C2005" i="5"/>
  <c r="V2005" i="5" s="1"/>
  <c r="C2006" i="5"/>
  <c r="V2006" i="5" s="1"/>
  <c r="C2007" i="5"/>
  <c r="V2007" i="5" s="1"/>
  <c r="C2008" i="5"/>
  <c r="V2008" i="5" s="1"/>
  <c r="C2009" i="5"/>
  <c r="V2009" i="5" s="1"/>
  <c r="C2010" i="5"/>
  <c r="V2010" i="5" s="1"/>
  <c r="C2011" i="5"/>
  <c r="V2011" i="5" s="1"/>
  <c r="C2012" i="5"/>
  <c r="V2012" i="5" s="1"/>
  <c r="C2013" i="5"/>
  <c r="V2013" i="5" s="1"/>
  <c r="C2014" i="5"/>
  <c r="V2014" i="5" s="1"/>
  <c r="C2015" i="5"/>
  <c r="V2015" i="5" s="1"/>
  <c r="C2016" i="5"/>
  <c r="V2016" i="5" s="1"/>
  <c r="C2017" i="5"/>
  <c r="V2017" i="5" s="1"/>
  <c r="C2018" i="5"/>
  <c r="V2018" i="5" s="1"/>
  <c r="C2019" i="5"/>
  <c r="V2019" i="5" s="1"/>
  <c r="C2020" i="5"/>
  <c r="V2020" i="5" s="1"/>
  <c r="C2021" i="5"/>
  <c r="V2021" i="5" s="1"/>
  <c r="C2022" i="5"/>
  <c r="V2022" i="5" s="1"/>
  <c r="C2023" i="5"/>
  <c r="V2023" i="5" s="1"/>
  <c r="C2024" i="5"/>
  <c r="V2024" i="5" s="1"/>
  <c r="C2025" i="5"/>
  <c r="V2025" i="5" s="1"/>
  <c r="V2026" i="5"/>
  <c r="C2027" i="5"/>
  <c r="V2027" i="5"/>
  <c r="C2028" i="5"/>
  <c r="V2028" i="5"/>
  <c r="C2029" i="5"/>
  <c r="V2029" i="5"/>
  <c r="C2030" i="5"/>
  <c r="V2030" i="5"/>
  <c r="C2031" i="5"/>
  <c r="V2031" i="5"/>
  <c r="C2032" i="5"/>
  <c r="V2032" i="5"/>
  <c r="C2033" i="5"/>
  <c r="V2033" i="5"/>
  <c r="C2034" i="5"/>
  <c r="V2034" i="5"/>
  <c r="V2035" i="5"/>
  <c r="C2036" i="5"/>
  <c r="V2036" i="5" s="1"/>
  <c r="C2037" i="5"/>
  <c r="V2037" i="5" s="1"/>
  <c r="C2038" i="5"/>
  <c r="V2038" i="5" s="1"/>
  <c r="V2039" i="5"/>
  <c r="C2040" i="5"/>
  <c r="V2040" i="5"/>
  <c r="C2041" i="5"/>
  <c r="V2041" i="5"/>
  <c r="C2042" i="5"/>
  <c r="V2042" i="5"/>
  <c r="V2043" i="5"/>
  <c r="C2044" i="5"/>
  <c r="V2044" i="5" s="1"/>
  <c r="C2045" i="5"/>
  <c r="V2045" i="5" s="1"/>
  <c r="V2046" i="5"/>
  <c r="V2047" i="5"/>
  <c r="C2048" i="5"/>
  <c r="V2048" i="5" s="1"/>
  <c r="C2049" i="5"/>
  <c r="V2049" i="5" s="1"/>
  <c r="C2050" i="5"/>
  <c r="V2050" i="5" s="1"/>
  <c r="V2051" i="5"/>
  <c r="C2052" i="5"/>
  <c r="V2052" i="5"/>
  <c r="C2053" i="5"/>
  <c r="C2054" i="5"/>
  <c r="V2054" i="5" s="1"/>
  <c r="C2055" i="5"/>
  <c r="V2055" i="5" s="1"/>
  <c r="C2056" i="5"/>
  <c r="V2056" i="5" s="1"/>
  <c r="C2057" i="5"/>
  <c r="V2057" i="5" s="1"/>
  <c r="V2058" i="5"/>
  <c r="V2059" i="5"/>
  <c r="C2060" i="5"/>
  <c r="V2060" i="5" s="1"/>
  <c r="C2061" i="5"/>
  <c r="V2061" i="5" s="1"/>
  <c r="C2062" i="5"/>
  <c r="V2062" i="5" s="1"/>
  <c r="C2063" i="5"/>
  <c r="V2063" i="5" s="1"/>
  <c r="V2064" i="5"/>
  <c r="C2065" i="5"/>
  <c r="V2065" i="5"/>
  <c r="V2066" i="5"/>
  <c r="V2067" i="5"/>
  <c r="C2068" i="5"/>
  <c r="V2068" i="5"/>
  <c r="C2069" i="5"/>
  <c r="V2069" i="5"/>
  <c r="V2070" i="5"/>
  <c r="C2071" i="5"/>
  <c r="V2071" i="5" s="1"/>
  <c r="C2073" i="5"/>
  <c r="V2073" i="5" s="1"/>
  <c r="V2074" i="5"/>
  <c r="V2076" i="5"/>
  <c r="C2077" i="5"/>
  <c r="V2077" i="5" s="1"/>
  <c r="C2078" i="5"/>
  <c r="V2078" i="5" s="1"/>
  <c r="V2079" i="5"/>
  <c r="V2080" i="5"/>
  <c r="C2081" i="5"/>
  <c r="V2081" i="5" s="1"/>
  <c r="C2082" i="5"/>
  <c r="V2082" i="5" s="1"/>
  <c r="C2083" i="5"/>
  <c r="V2083" i="5" s="1"/>
  <c r="V2084" i="5"/>
  <c r="C2085" i="5"/>
  <c r="V2085" i="5"/>
  <c r="C2086" i="5"/>
  <c r="V2086" i="5"/>
  <c r="C2087" i="5"/>
  <c r="V2087" i="5"/>
  <c r="C2088" i="5"/>
  <c r="V2088" i="5"/>
  <c r="C2089" i="5"/>
  <c r="V2089" i="5"/>
  <c r="C2090" i="5"/>
  <c r="V2090" i="5"/>
  <c r="V2091" i="5"/>
  <c r="C2092" i="5"/>
  <c r="V2092" i="5" s="1"/>
  <c r="C2093" i="5"/>
  <c r="V2093" i="5" s="1"/>
  <c r="C2094" i="5"/>
  <c r="V2094" i="5" s="1"/>
  <c r="V2095" i="5"/>
  <c r="C2096" i="5"/>
  <c r="V2096" i="5"/>
  <c r="C2097" i="5"/>
  <c r="V2097" i="5"/>
  <c r="C2098" i="5"/>
  <c r="V2098" i="5"/>
  <c r="V2099" i="5"/>
  <c r="V2100" i="5"/>
  <c r="C2101" i="5"/>
  <c r="V2101" i="5"/>
  <c r="C2102" i="5"/>
  <c r="V2102" i="5"/>
  <c r="C2103" i="5"/>
  <c r="V2103" i="5"/>
  <c r="V2104" i="5"/>
  <c r="C2105" i="5"/>
  <c r="V2105" i="5" s="1"/>
  <c r="C2106" i="5"/>
  <c r="V2106" i="5" s="1"/>
  <c r="C2107" i="5"/>
  <c r="V2107" i="5" s="1"/>
  <c r="C2108" i="5"/>
  <c r="V2108" i="5" s="1"/>
  <c r="C2109" i="5"/>
  <c r="V2109" i="5" s="1"/>
  <c r="C2110" i="5"/>
  <c r="V2110" i="5" s="1"/>
  <c r="C2111" i="5"/>
  <c r="V2111" i="5" s="1"/>
  <c r="V2112" i="5"/>
  <c r="V2113" i="5"/>
  <c r="C2114" i="5"/>
  <c r="V2114" i="5" s="1"/>
  <c r="C2115" i="5"/>
  <c r="V2115" i="5" s="1"/>
  <c r="V2116" i="5"/>
  <c r="C2117" i="5"/>
  <c r="V2117" i="5"/>
  <c r="C2118" i="5"/>
  <c r="V2118" i="5"/>
  <c r="C2119" i="5"/>
  <c r="V2119" i="5"/>
  <c r="C2120" i="5"/>
  <c r="V2120" i="5"/>
  <c r="C2121" i="5"/>
  <c r="V2121" i="5"/>
  <c r="C2122" i="5"/>
  <c r="V2122" i="5"/>
  <c r="V2123" i="5"/>
  <c r="C2124" i="5"/>
  <c r="V2124" i="5" s="1"/>
  <c r="C2125" i="5"/>
  <c r="V2125" i="5" s="1"/>
  <c r="C2126" i="5"/>
  <c r="V2126" i="5" s="1"/>
  <c r="V2127" i="5"/>
  <c r="C2128" i="5"/>
  <c r="V2128" i="5"/>
  <c r="V2129" i="5"/>
  <c r="C2130" i="5"/>
  <c r="V2130" i="5" s="1"/>
  <c r="C2132" i="5"/>
  <c r="V2132" i="5" s="1"/>
  <c r="C2133" i="5"/>
  <c r="V2133" i="5" s="1"/>
  <c r="C2134" i="5"/>
  <c r="V2134" i="5" s="1"/>
  <c r="C2135" i="5"/>
  <c r="V2135" i="5" s="1"/>
  <c r="C2136" i="5"/>
  <c r="V2136" i="5" s="1"/>
  <c r="C2137" i="5"/>
  <c r="V2137" i="5" s="1"/>
  <c r="C2138" i="5"/>
  <c r="V2138" i="5" s="1"/>
  <c r="C2139" i="5"/>
  <c r="V2139" i="5" s="1"/>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s="1"/>
  <c r="C2170" i="5"/>
  <c r="V2170" i="5" s="1"/>
  <c r="C2171" i="5"/>
  <c r="V2171" i="5" s="1"/>
  <c r="V2172" i="5"/>
  <c r="C2173" i="5"/>
  <c r="V2173" i="5"/>
  <c r="C2174" i="5"/>
  <c r="V2174" i="5"/>
  <c r="C2175" i="5"/>
  <c r="V2175" i="5"/>
  <c r="V2176" i="5"/>
  <c r="C2177" i="5"/>
  <c r="V2177" i="5" s="1"/>
  <c r="C2178" i="5"/>
  <c r="V2178" i="5" s="1"/>
  <c r="C2179" i="5"/>
  <c r="V2179" i="5" s="1"/>
  <c r="C2180" i="5"/>
  <c r="V2180" i="5" s="1"/>
  <c r="C2181" i="5"/>
  <c r="V2181" i="5" s="1"/>
  <c r="C2182" i="5"/>
  <c r="V2182" i="5" s="1"/>
  <c r="C2183" i="5"/>
  <c r="V2183" i="5" s="1"/>
  <c r="C2184" i="5"/>
  <c r="V2184" i="5" s="1"/>
  <c r="C2185" i="5"/>
  <c r="V2185" i="5" s="1"/>
  <c r="C2186" i="5"/>
  <c r="V2186" i="5" s="1"/>
  <c r="C2187" i="5"/>
  <c r="V2187" i="5" s="1"/>
  <c r="C2188" i="5"/>
  <c r="V2188" i="5" s="1"/>
  <c r="C2189" i="5"/>
  <c r="V2189" i="5" s="1"/>
  <c r="C2190" i="5"/>
  <c r="V2190" i="5" s="1"/>
  <c r="C2191" i="5"/>
  <c r="V2191" i="5" s="1"/>
  <c r="C2192" i="5"/>
  <c r="V2192" i="5" s="1"/>
  <c r="C2193" i="5"/>
  <c r="V2193" i="5" s="1"/>
  <c r="C2194" i="5"/>
  <c r="V2194" i="5" s="1"/>
  <c r="C2195" i="5"/>
  <c r="V2195" i="5" s="1"/>
  <c r="C2196" i="5"/>
  <c r="V2196" i="5" s="1"/>
  <c r="C2197" i="5"/>
  <c r="V2197" i="5" s="1"/>
  <c r="C2198" i="5"/>
  <c r="V2198" i="5" s="1"/>
  <c r="C2199" i="5"/>
  <c r="V2199" i="5" s="1"/>
  <c r="C2200" i="5"/>
  <c r="V2200" i="5" s="1"/>
  <c r="C2201" i="5"/>
  <c r="V2201" i="5" s="1"/>
  <c r="C2202" i="5"/>
  <c r="V2202" i="5" s="1"/>
  <c r="C2203" i="5"/>
  <c r="V2203" i="5" s="1"/>
  <c r="C2204" i="5"/>
  <c r="V2204" i="5" s="1"/>
  <c r="C2205" i="5"/>
  <c r="V2205" i="5" s="1"/>
  <c r="C2206" i="5"/>
  <c r="V2206" i="5" s="1"/>
  <c r="C2207" i="5"/>
  <c r="V2207" i="5" s="1"/>
  <c r="C2208" i="5"/>
  <c r="V2208" i="5" s="1"/>
  <c r="C2209" i="5"/>
  <c r="V2209" i="5" s="1"/>
  <c r="C2210" i="5"/>
  <c r="V2210" i="5" s="1"/>
  <c r="C2211" i="5"/>
  <c r="V2211" i="5" s="1"/>
  <c r="V2212" i="5"/>
  <c r="C2213" i="5"/>
  <c r="V2213" i="5"/>
  <c r="C2214" i="5"/>
  <c r="V2214" i="5"/>
  <c r="C2215" i="5"/>
  <c r="V2215" i="5"/>
  <c r="C2216" i="5"/>
  <c r="V2216" i="5"/>
  <c r="C2217" i="5"/>
  <c r="V2217" i="5"/>
  <c r="V2218" i="5"/>
  <c r="C2219" i="5"/>
  <c r="V2219" i="5" s="1"/>
  <c r="V2220" i="5"/>
  <c r="C2221" i="5"/>
  <c r="V2221" i="5"/>
  <c r="C2222" i="5"/>
  <c r="V2222" i="5"/>
  <c r="C2223" i="5"/>
  <c r="V2223" i="5"/>
  <c r="C2224" i="5"/>
  <c r="V2224" i="5"/>
  <c r="C2225" i="5"/>
  <c r="V2225" i="5"/>
  <c r="C2226" i="5"/>
  <c r="V2226" i="5"/>
  <c r="C2227" i="5"/>
  <c r="V2227" i="5"/>
  <c r="C2228" i="5"/>
  <c r="V2228" i="5"/>
  <c r="C2229" i="5"/>
  <c r="V2229" i="5"/>
  <c r="V2230" i="5"/>
  <c r="C2231" i="5"/>
  <c r="V2231" i="5" s="1"/>
  <c r="C2232" i="5"/>
  <c r="V2232" i="5" s="1"/>
  <c r="C2233" i="5"/>
  <c r="V2233" i="5" s="1"/>
  <c r="C2234" i="5"/>
  <c r="V2234" i="5" s="1"/>
  <c r="C2235" i="5"/>
  <c r="V2235" i="5" s="1"/>
  <c r="C2236" i="5"/>
  <c r="V2236" i="5" s="1"/>
  <c r="C2237" i="5"/>
  <c r="V2237" i="5" s="1"/>
  <c r="C2238" i="5"/>
  <c r="V2238" i="5" s="1"/>
  <c r="C2239" i="5"/>
  <c r="V2239" i="5" s="1"/>
  <c r="C2240" i="5"/>
  <c r="V2240" i="5" s="1"/>
  <c r="C2241" i="5"/>
  <c r="V2241" i="5" s="1"/>
  <c r="C2242" i="5"/>
  <c r="V2242" i="5" s="1"/>
  <c r="C2243" i="5"/>
  <c r="V2243" i="5" s="1"/>
  <c r="C2244" i="5"/>
  <c r="V2244" i="5" s="1"/>
  <c r="C2245" i="5"/>
  <c r="V2245" i="5" s="1"/>
  <c r="C2246" i="5"/>
  <c r="V2246" i="5" s="1"/>
  <c r="C2247" i="5"/>
  <c r="V2247" i="5" s="1"/>
  <c r="C2248" i="5"/>
  <c r="V2248" i="5" s="1"/>
  <c r="C2249" i="5"/>
  <c r="V2249" i="5" s="1"/>
  <c r="V2250" i="5"/>
  <c r="C2251" i="5"/>
  <c r="V2251" i="5"/>
  <c r="C2252" i="5"/>
  <c r="C2253" i="5"/>
  <c r="V2253" i="5" s="1"/>
  <c r="C2254" i="5"/>
  <c r="V2254" i="5" s="1"/>
  <c r="C2255" i="5"/>
  <c r="V2255" i="5" s="1"/>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s="1"/>
  <c r="C2275" i="5"/>
  <c r="V2275" i="5" s="1"/>
  <c r="C2276" i="5"/>
  <c r="V2276" i="5" s="1"/>
  <c r="C2277" i="5"/>
  <c r="V2277" i="5" s="1"/>
  <c r="C2278" i="5"/>
  <c r="V2278" i="5" s="1"/>
  <c r="C2279" i="5"/>
  <c r="V2279" i="5" s="1"/>
  <c r="C2280" i="5"/>
  <c r="C2281" i="5"/>
  <c r="V2281" i="5"/>
  <c r="C2282" i="5"/>
  <c r="C2283" i="5"/>
  <c r="C2284" i="5"/>
  <c r="V2284" i="5"/>
  <c r="C2285" i="5"/>
  <c r="V2285" i="5"/>
  <c r="C2286" i="5"/>
  <c r="V2286" i="5"/>
  <c r="C2287" i="5"/>
  <c r="V2287" i="5"/>
  <c r="C2288" i="5"/>
  <c r="V2288" i="5"/>
  <c r="C2289" i="5"/>
  <c r="C2290" i="5"/>
  <c r="C2291" i="5"/>
  <c r="V2291" i="5"/>
  <c r="C2292" i="5"/>
  <c r="C2293" i="5"/>
  <c r="V2293" i="5" s="1"/>
  <c r="C2294" i="5"/>
  <c r="V2294" i="5" s="1"/>
  <c r="C2295" i="5"/>
  <c r="V2295" i="5" s="1"/>
  <c r="C2296" i="5"/>
  <c r="V2296" i="5" s="1"/>
  <c r="C2297" i="5"/>
  <c r="C2298" i="5"/>
  <c r="C2299" i="5"/>
  <c r="V2299" i="5" s="1"/>
  <c r="C2300" i="5"/>
  <c r="V2300" i="5" s="1"/>
  <c r="C2301" i="5"/>
  <c r="V2301" i="5" s="1"/>
  <c r="C2302" i="5"/>
  <c r="V2302" i="5" s="1"/>
  <c r="C2303" i="5"/>
  <c r="V2303" i="5" s="1"/>
  <c r="C2304" i="5"/>
  <c r="V2304" i="5" s="1"/>
  <c r="C2305" i="5"/>
  <c r="V2305" i="5" s="1"/>
  <c r="C2306" i="5"/>
  <c r="V2306" i="5" s="1"/>
  <c r="C2307" i="5"/>
  <c r="V2307" i="5" s="1"/>
  <c r="C2308" i="5"/>
  <c r="V2308" i="5" s="1"/>
  <c r="C2309" i="5"/>
  <c r="V2309" i="5" s="1"/>
  <c r="C2310" i="5"/>
  <c r="C2311" i="5"/>
  <c r="V2311" i="5"/>
  <c r="C2312" i="5"/>
  <c r="V2312" i="5"/>
  <c r="C2313" i="5"/>
  <c r="V2313" i="5"/>
  <c r="C2314" i="5"/>
  <c r="V2314" i="5"/>
  <c r="C2315" i="5"/>
  <c r="V2315" i="5"/>
  <c r="C2316" i="5"/>
  <c r="V2316" i="5"/>
  <c r="C2317" i="5"/>
  <c r="C2318" i="5"/>
  <c r="V2318" i="5" s="1"/>
  <c r="C2319" i="5"/>
  <c r="C2320" i="5"/>
  <c r="V2320" i="5"/>
  <c r="C2321" i="5"/>
  <c r="C2322" i="5"/>
  <c r="V2322" i="5" s="1"/>
  <c r="C2323" i="5"/>
  <c r="V2323" i="5" s="1"/>
  <c r="C2324" i="5"/>
  <c r="V2324" i="5" s="1"/>
  <c r="C2325" i="5"/>
  <c r="C2326" i="5"/>
  <c r="V2326" i="5"/>
  <c r="C2327" i="5"/>
  <c r="V2327" i="5"/>
  <c r="C2328" i="5"/>
  <c r="V2328" i="5"/>
  <c r="C2329" i="5"/>
  <c r="C2330" i="5"/>
  <c r="V2330" i="5" s="1"/>
  <c r="C2331" i="5"/>
  <c r="V2331" i="5" s="1"/>
  <c r="C2332" i="5"/>
  <c r="V2332" i="5" s="1"/>
  <c r="C2333" i="5"/>
  <c r="C2334" i="5"/>
  <c r="V2334" i="5"/>
  <c r="C2335" i="5"/>
  <c r="V2335" i="5"/>
  <c r="C2336" i="5"/>
  <c r="V2336" i="5"/>
  <c r="C2337" i="5"/>
  <c r="C2338" i="5"/>
  <c r="V2338" i="5" s="1"/>
  <c r="C2339" i="5"/>
  <c r="V2339" i="5" s="1"/>
  <c r="C2340" i="5"/>
  <c r="V2340" i="5" s="1"/>
  <c r="C2341" i="5"/>
  <c r="C2342" i="5"/>
  <c r="V2342" i="5"/>
  <c r="C2343" i="5"/>
  <c r="V2343" i="5"/>
  <c r="C2344" i="5"/>
  <c r="V2344" i="5"/>
  <c r="C2345" i="5"/>
  <c r="V2345" i="5"/>
  <c r="C2346" i="5"/>
  <c r="V2346" i="5"/>
  <c r="C2347" i="5"/>
  <c r="V2347" i="5"/>
  <c r="C2348" i="5"/>
  <c r="V2348" i="5"/>
  <c r="C2349" i="5"/>
  <c r="C2350" i="5"/>
  <c r="V2350" i="5" s="1"/>
  <c r="C2351" i="5"/>
  <c r="V2351" i="5" s="1"/>
  <c r="C2352" i="5"/>
  <c r="V2352" i="5" s="1"/>
  <c r="C2353" i="5"/>
  <c r="V2353" i="5" s="1"/>
  <c r="C2354" i="5"/>
  <c r="V2354" i="5" s="1"/>
  <c r="C2355" i="5"/>
  <c r="C2356" i="5"/>
  <c r="V2356" i="5"/>
  <c r="C2357" i="5"/>
  <c r="V2357" i="5"/>
  <c r="C2358" i="5"/>
  <c r="V2358" i="5"/>
  <c r="C2359" i="5"/>
  <c r="V2359" i="5"/>
  <c r="C2360" i="5"/>
  <c r="V2360" i="5"/>
  <c r="C2361" i="5"/>
  <c r="V2361" i="5"/>
  <c r="C2362" i="5"/>
  <c r="V2362" i="5"/>
  <c r="C2363" i="5"/>
  <c r="C2364" i="5"/>
  <c r="V2364" i="5" s="1"/>
  <c r="C2365" i="5"/>
  <c r="V2365" i="5" s="1"/>
  <c r="C2366" i="5"/>
  <c r="V2366" i="5" s="1"/>
  <c r="C2367" i="5"/>
  <c r="V2367" i="5" s="1"/>
  <c r="C2368" i="5"/>
  <c r="V2368" i="5" s="1"/>
  <c r="C2369" i="5"/>
  <c r="V2369" i="5" s="1"/>
  <c r="C2370" i="5"/>
  <c r="V2370" i="5" s="1"/>
  <c r="C2371" i="5"/>
  <c r="C2372" i="5"/>
  <c r="V2372" i="5"/>
  <c r="C2373" i="5"/>
  <c r="V2373" i="5"/>
  <c r="C2374" i="5"/>
  <c r="V2374" i="5"/>
  <c r="C2375" i="5"/>
  <c r="V2375" i="5"/>
  <c r="C2376" i="5"/>
  <c r="V2376" i="5"/>
  <c r="C2377" i="5"/>
  <c r="V2377" i="5"/>
  <c r="C2378" i="5"/>
  <c r="V2378" i="5"/>
  <c r="C2379" i="5"/>
  <c r="C2380" i="5"/>
  <c r="V2380" i="5" s="1"/>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s="1"/>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s="1"/>
  <c r="C2411" i="5"/>
  <c r="V2411" i="5" s="1"/>
  <c r="C2412" i="5"/>
  <c r="V2412" i="5" s="1"/>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s="1"/>
  <c r="C2431" i="5"/>
  <c r="V2431" i="5" s="1"/>
  <c r="C2432" i="5"/>
  <c r="V2432" i="5" s="1"/>
  <c r="C2433" i="5"/>
  <c r="V2433" i="5" s="1"/>
  <c r="C2434" i="5"/>
  <c r="C2435" i="5"/>
  <c r="C2436" i="5"/>
  <c r="V2436" i="5" s="1"/>
  <c r="C2437" i="5"/>
  <c r="V2437" i="5" s="1"/>
  <c r="C2438" i="5"/>
  <c r="V2438" i="5" s="1"/>
  <c r="C2439" i="5"/>
  <c r="C2440" i="5"/>
  <c r="C2441" i="5"/>
  <c r="V2441" i="5" s="1"/>
  <c r="C2442" i="5"/>
  <c r="V2442" i="5" s="1"/>
  <c r="C2443" i="5"/>
  <c r="V2443" i="5" s="1"/>
  <c r="C2444" i="5"/>
  <c r="V2444" i="5" s="1"/>
  <c r="C2445" i="5"/>
  <c r="V2445" i="5" s="1"/>
  <c r="C2446" i="5"/>
  <c r="V2446" i="5" s="1"/>
  <c r="C2447" i="5"/>
  <c r="V2447" i="5" s="1"/>
  <c r="C2448" i="5"/>
  <c r="V2448" i="5" s="1"/>
  <c r="C2449" i="5"/>
  <c r="V2449" i="5" s="1"/>
  <c r="C2450" i="5"/>
  <c r="C2451" i="5"/>
  <c r="V2451" i="5"/>
  <c r="C2452" i="5"/>
  <c r="V2452" i="5"/>
  <c r="C2453" i="5"/>
  <c r="V2453" i="5"/>
  <c r="C2454" i="5"/>
  <c r="V2454" i="5"/>
  <c r="C2455" i="5"/>
  <c r="V2455" i="5"/>
  <c r="C2456" i="5"/>
  <c r="C2457" i="5"/>
  <c r="V2457" i="5" s="1"/>
  <c r="C2458" i="5"/>
  <c r="V2458" i="5" s="1"/>
  <c r="C2459" i="5"/>
  <c r="V2459" i="5" s="1"/>
  <c r="C2460" i="5"/>
  <c r="V2460" i="5" s="1"/>
  <c r="C2461" i="5"/>
  <c r="V2461" i="5" s="1"/>
  <c r="C2462" i="5"/>
  <c r="V2462" i="5" s="1"/>
  <c r="C2463" i="5"/>
  <c r="C2464" i="5"/>
  <c r="V2464" i="5"/>
  <c r="C2465" i="5"/>
  <c r="C2466" i="5"/>
  <c r="V2466" i="5" s="1"/>
  <c r="C2467" i="5"/>
  <c r="V2467" i="5" s="1"/>
  <c r="C2468" i="5"/>
  <c r="V2468" i="5" s="1"/>
  <c r="C2469" i="5"/>
  <c r="V2469" i="5" s="1"/>
  <c r="C2470" i="5"/>
  <c r="C2471" i="5"/>
  <c r="V2471" i="5"/>
  <c r="C2472" i="5"/>
  <c r="V2472" i="5"/>
  <c r="C2473" i="5"/>
  <c r="V2473" i="5"/>
  <c r="C2474" i="5"/>
  <c r="V2474" i="5"/>
  <c r="C2475" i="5"/>
  <c r="V2475" i="5"/>
  <c r="C2476" i="5"/>
  <c r="C2477" i="5"/>
  <c r="V2477" i="5" s="1"/>
  <c r="C2478" i="5"/>
  <c r="V2478" i="5" s="1"/>
  <c r="C2479" i="5"/>
  <c r="V2479" i="5" s="1"/>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V20" i="5"/>
  <c r="E20" i="5" s="1"/>
  <c r="X20" i="5" s="1"/>
  <c r="V21" i="5"/>
  <c r="E21" i="5" s="1"/>
  <c r="X21" i="5" s="1"/>
  <c r="V22" i="5"/>
  <c r="E22" i="5" s="1"/>
  <c r="X22" i="5" s="1"/>
  <c r="V23" i="5"/>
  <c r="E23" i="5" s="1"/>
  <c r="X23" i="5" s="1"/>
  <c r="V24" i="5"/>
  <c r="E24" i="5" s="1"/>
  <c r="X24" i="5" s="1"/>
  <c r="V25" i="5"/>
  <c r="E25" i="5" s="1"/>
  <c r="X25" i="5" s="1"/>
  <c r="V26" i="5"/>
  <c r="E26" i="5" s="1"/>
  <c r="X26" i="5" s="1"/>
  <c r="V27" i="5"/>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V44" i="5"/>
  <c r="E44" i="5" s="1"/>
  <c r="X44" i="5" s="1"/>
  <c r="V45" i="5"/>
  <c r="E45" i="5" s="1"/>
  <c r="X45" i="5" s="1"/>
  <c r="V46" i="5"/>
  <c r="E46" i="5" s="1"/>
  <c r="X46" i="5" s="1"/>
  <c r="V47" i="5"/>
  <c r="E47" i="5" s="1"/>
  <c r="X47" i="5" s="1"/>
  <c r="V48" i="5"/>
  <c r="E48" i="5" s="1"/>
  <c r="X48" i="5" s="1"/>
  <c r="V49" i="5"/>
  <c r="V50" i="5"/>
  <c r="E50" i="5"/>
  <c r="X50" i="5" s="1"/>
  <c r="V51" i="5"/>
  <c r="E51" i="5"/>
  <c r="X51" i="5" s="1"/>
  <c r="V52" i="5"/>
  <c r="E52" i="5"/>
  <c r="V53" i="5"/>
  <c r="E53" i="5"/>
  <c r="X53" i="5" s="1"/>
  <c r="V54" i="5"/>
  <c r="E54" i="5"/>
  <c r="X54" i="5" s="1"/>
  <c r="V55" i="5"/>
  <c r="E55" i="5"/>
  <c r="X55" i="5" s="1"/>
  <c r="V56" i="5"/>
  <c r="E56" i="5"/>
  <c r="X56" i="5" s="1"/>
  <c r="V57" i="5"/>
  <c r="E57" i="5"/>
  <c r="X57" i="5" s="1"/>
  <c r="V58" i="5"/>
  <c r="E58" i="5"/>
  <c r="X58" i="5" s="1"/>
  <c r="V59" i="5"/>
  <c r="E59" i="5"/>
  <c r="X59" i="5" s="1"/>
  <c r="V60" i="5"/>
  <c r="E60" i="5"/>
  <c r="V61" i="5"/>
  <c r="V62" i="5"/>
  <c r="V63" i="5"/>
  <c r="E63" i="5"/>
  <c r="X63" i="5" s="1"/>
  <c r="V64" i="5"/>
  <c r="E64" i="5"/>
  <c r="V65" i="5"/>
  <c r="E65" i="5"/>
  <c r="X65" i="5" s="1"/>
  <c r="V66" i="5"/>
  <c r="E66" i="5"/>
  <c r="X66" i="5" s="1"/>
  <c r="V67" i="5"/>
  <c r="E67" i="5"/>
  <c r="X67" i="5" s="1"/>
  <c r="V68" i="5"/>
  <c r="E68" i="5"/>
  <c r="V69" i="5"/>
  <c r="E69" i="5"/>
  <c r="X69" i="5" s="1"/>
  <c r="V70" i="5"/>
  <c r="E70" i="5"/>
  <c r="X70" i="5" s="1"/>
  <c r="V71" i="5"/>
  <c r="E71" i="5" s="1"/>
  <c r="X71" i="5" s="1"/>
  <c r="H71" i="5"/>
  <c r="V72" i="5"/>
  <c r="E72" i="5" s="1"/>
  <c r="X72" i="5" s="1"/>
  <c r="V73" i="5"/>
  <c r="E73" i="5" s="1"/>
  <c r="X73" i="5" s="1"/>
  <c r="V74" i="5"/>
  <c r="E74" i="5" s="1"/>
  <c r="X74" i="5" s="1"/>
  <c r="V75" i="5"/>
  <c r="E75" i="5" s="1"/>
  <c r="X75" i="5" s="1"/>
  <c r="V76" i="5"/>
  <c r="E76" i="5" s="1"/>
  <c r="X76" i="5" s="1"/>
  <c r="V77" i="5"/>
  <c r="E77" i="5" s="1"/>
  <c r="X77" i="5" s="1"/>
  <c r="V78" i="5"/>
  <c r="G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V88" i="5"/>
  <c r="E88" i="5" s="1"/>
  <c r="X88" i="5" s="1"/>
  <c r="V89" i="5"/>
  <c r="E89" i="5" s="1"/>
  <c r="X89" i="5" s="1"/>
  <c r="V90" i="5"/>
  <c r="E90" i="5" s="1"/>
  <c r="X90" i="5" s="1"/>
  <c r="V91" i="5"/>
  <c r="E91" i="5" s="1"/>
  <c r="X91" i="5" s="1"/>
  <c r="V92" i="5"/>
  <c r="V93" i="5"/>
  <c r="V94" i="5"/>
  <c r="E94" i="5" s="1"/>
  <c r="X94" i="5" s="1"/>
  <c r="V95" i="5"/>
  <c r="E95" i="5" s="1"/>
  <c r="X95" i="5" s="1"/>
  <c r="V96" i="5"/>
  <c r="E96" i="5" s="1"/>
  <c r="X96" i="5" s="1"/>
  <c r="V97" i="5"/>
  <c r="E97" i="5" s="1"/>
  <c r="X97" i="5" s="1"/>
  <c r="V98" i="5"/>
  <c r="E98" i="5" s="1"/>
  <c r="X98" i="5" s="1"/>
  <c r="V99" i="5"/>
  <c r="E99" i="5" s="1"/>
  <c r="X99" i="5" s="1"/>
  <c r="V100" i="5"/>
  <c r="E100" i="5" s="1"/>
  <c r="X100" i="5" s="1"/>
  <c r="V101" i="5"/>
  <c r="E101" i="5" s="1"/>
  <c r="X101" i="5" s="1"/>
  <c r="V102" i="5"/>
  <c r="E102" i="5" s="1"/>
  <c r="X102" i="5" s="1"/>
  <c r="V103" i="5"/>
  <c r="V104" i="5"/>
  <c r="E104" i="5"/>
  <c r="X104" i="5" s="1"/>
  <c r="V105" i="5"/>
  <c r="E105" i="5"/>
  <c r="X105" i="5" s="1"/>
  <c r="V106" i="5"/>
  <c r="E106" i="5"/>
  <c r="X106" i="5" s="1"/>
  <c r="V107" i="5"/>
  <c r="E107" i="5"/>
  <c r="X107" i="5" s="1"/>
  <c r="V108" i="5"/>
  <c r="V109" i="5"/>
  <c r="E109" i="5" s="1"/>
  <c r="X109" i="5" s="1"/>
  <c r="V110" i="5"/>
  <c r="E110" i="5" s="1"/>
  <c r="X110" i="5" s="1"/>
  <c r="V111" i="5"/>
  <c r="E111" i="5" s="1"/>
  <c r="X111" i="5" s="1"/>
  <c r="V112" i="5"/>
  <c r="E112" i="5" s="1"/>
  <c r="X112" i="5" s="1"/>
  <c r="V113" i="5"/>
  <c r="E113" i="5" s="1"/>
  <c r="X113" i="5" s="1"/>
  <c r="V114" i="5"/>
  <c r="E114" i="5" s="1"/>
  <c r="X114" i="5" s="1"/>
  <c r="V115" i="5"/>
  <c r="V116" i="5"/>
  <c r="E116" i="5"/>
  <c r="X116" i="5" s="1"/>
  <c r="V117" i="5"/>
  <c r="V118" i="5"/>
  <c r="V119" i="5"/>
  <c r="E119" i="5"/>
  <c r="X119" i="5" s="1"/>
  <c r="V120" i="5"/>
  <c r="E120" i="5"/>
  <c r="X120" i="5" s="1"/>
  <c r="V121" i="5"/>
  <c r="V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V134" i="5"/>
  <c r="E134" i="5" s="1"/>
  <c r="X134" i="5" s="1"/>
  <c r="V135" i="5"/>
  <c r="E135" i="5" s="1"/>
  <c r="X135" i="5" s="1"/>
  <c r="V136" i="5"/>
  <c r="E136" i="5" s="1"/>
  <c r="X136" i="5" s="1"/>
  <c r="V137" i="5"/>
  <c r="E137" i="5" s="1"/>
  <c r="X137" i="5" s="1"/>
  <c r="V138" i="5"/>
  <c r="E138" i="5" s="1"/>
  <c r="X138" i="5" s="1"/>
  <c r="V139" i="5"/>
  <c r="E139" i="5" s="1"/>
  <c r="X139" i="5" s="1"/>
  <c r="V140" i="5"/>
  <c r="E140" i="5" s="1"/>
  <c r="X140" i="5" s="1"/>
  <c r="V141" i="5"/>
  <c r="E141" i="5" s="1"/>
  <c r="X141" i="5" s="1"/>
  <c r="V142" i="5"/>
  <c r="E142" i="5" s="1"/>
  <c r="X142" i="5" s="1"/>
  <c r="V143" i="5"/>
  <c r="E143" i="5" s="1"/>
  <c r="X143" i="5" s="1"/>
  <c r="V144" i="5"/>
  <c r="E144" i="5" s="1"/>
  <c r="X144" i="5" s="1"/>
  <c r="V145" i="5"/>
  <c r="E145" i="5" s="1"/>
  <c r="X145" i="5" s="1"/>
  <c r="V146" i="5"/>
  <c r="E146" i="5" s="1"/>
  <c r="X146" i="5" s="1"/>
  <c r="V147" i="5"/>
  <c r="E147" i="5" s="1"/>
  <c r="X147" i="5" s="1"/>
  <c r="V148" i="5"/>
  <c r="E148" i="5" s="1"/>
  <c r="X148" i="5" s="1"/>
  <c r="V149" i="5"/>
  <c r="E149" i="5" s="1"/>
  <c r="X149" i="5" s="1"/>
  <c r="V150" i="5"/>
  <c r="E150" i="5" s="1"/>
  <c r="X150" i="5" s="1"/>
  <c r="V151" i="5"/>
  <c r="E151" i="5" s="1"/>
  <c r="X151" i="5" s="1"/>
  <c r="V152" i="5"/>
  <c r="V153" i="5"/>
  <c r="V154" i="5"/>
  <c r="E154" i="5" s="1"/>
  <c r="X154" i="5" s="1"/>
  <c r="V155" i="5"/>
  <c r="E155" i="5" s="1"/>
  <c r="X155" i="5" s="1"/>
  <c r="V156" i="5"/>
  <c r="E156" i="5" s="1"/>
  <c r="X156" i="5" s="1"/>
  <c r="V157" i="5"/>
  <c r="E157" i="5" s="1"/>
  <c r="X157" i="5" s="1"/>
  <c r="V158" i="5"/>
  <c r="E158" i="5" s="1"/>
  <c r="X158" i="5" s="1"/>
  <c r="V159" i="5"/>
  <c r="E159" i="5" s="1"/>
  <c r="X159" i="5" s="1"/>
  <c r="V160" i="5"/>
  <c r="E160" i="5" s="1"/>
  <c r="X160" i="5" s="1"/>
  <c r="V161" i="5"/>
  <c r="V162" i="5"/>
  <c r="E162" i="5"/>
  <c r="X162" i="5" s="1"/>
  <c r="V163" i="5"/>
  <c r="E163" i="5"/>
  <c r="X163" i="5" s="1"/>
  <c r="V164" i="5"/>
  <c r="E164" i="5"/>
  <c r="X164" i="5" s="1"/>
  <c r="V165" i="5"/>
  <c r="E165" i="5"/>
  <c r="X165" i="5" s="1"/>
  <c r="V166" i="5"/>
  <c r="E166" i="5"/>
  <c r="X166" i="5" s="1"/>
  <c r="V167" i="5"/>
  <c r="E167" i="5"/>
  <c r="X167" i="5" s="1"/>
  <c r="V168" i="5"/>
  <c r="E168" i="5"/>
  <c r="X168" i="5" s="1"/>
  <c r="V169" i="5"/>
  <c r="V170" i="5"/>
  <c r="V171" i="5"/>
  <c r="E171" i="5"/>
  <c r="X171" i="5" s="1"/>
  <c r="V172" i="5"/>
  <c r="E172" i="5"/>
  <c r="X172" i="5" s="1"/>
  <c r="V173" i="5"/>
  <c r="E173" i="5"/>
  <c r="X173" i="5" s="1"/>
  <c r="V174" i="5"/>
  <c r="E174" i="5"/>
  <c r="X174" i="5" s="1"/>
  <c r="V175" i="5"/>
  <c r="V176" i="5"/>
  <c r="E176" i="5" s="1"/>
  <c r="X176" i="5" s="1"/>
  <c r="V177" i="5"/>
  <c r="E177" i="5" s="1"/>
  <c r="X177" i="5" s="1"/>
  <c r="V178" i="5"/>
  <c r="E178" i="5" s="1"/>
  <c r="X178" i="5" s="1"/>
  <c r="V179" i="5"/>
  <c r="E179" i="5" s="1"/>
  <c r="X179" i="5" s="1"/>
  <c r="V180" i="5"/>
  <c r="E180" i="5" s="1"/>
  <c r="X180" i="5" s="1"/>
  <c r="V181" i="5"/>
  <c r="V182" i="5"/>
  <c r="V183" i="5"/>
  <c r="E183" i="5" s="1"/>
  <c r="X183" i="5" s="1"/>
  <c r="V184" i="5"/>
  <c r="E184" i="5" s="1"/>
  <c r="X184" i="5" s="1"/>
  <c r="V185" i="5"/>
  <c r="E185" i="5" s="1"/>
  <c r="X185" i="5" s="1"/>
  <c r="V186" i="5"/>
  <c r="E186" i="5" s="1"/>
  <c r="X186" i="5" s="1"/>
  <c r="V187" i="5"/>
  <c r="E187" i="5" s="1"/>
  <c r="X187" i="5" s="1"/>
  <c r="V188" i="5"/>
  <c r="E188" i="5" s="1"/>
  <c r="X188" i="5" s="1"/>
  <c r="V189" i="5"/>
  <c r="V190" i="5"/>
  <c r="V191" i="5"/>
  <c r="V192" i="5"/>
  <c r="E192" i="5"/>
  <c r="X192" i="5" s="1"/>
  <c r="V193" i="5"/>
  <c r="V194" i="5"/>
  <c r="V195" i="5"/>
  <c r="V196" i="5"/>
  <c r="E196" i="5" s="1"/>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s="1"/>
  <c r="X215" i="5" s="1"/>
  <c r="V216" i="5"/>
  <c r="E216" i="5" s="1"/>
  <c r="X216" i="5" s="1"/>
  <c r="V217" i="5"/>
  <c r="E217" i="5" s="1"/>
  <c r="X217" i="5" s="1"/>
  <c r="V218" i="5"/>
  <c r="E218" i="5" s="1"/>
  <c r="X218" i="5" s="1"/>
  <c r="V219" i="5"/>
  <c r="E219" i="5" s="1"/>
  <c r="X219" i="5" s="1"/>
  <c r="V220" i="5"/>
  <c r="E220" i="5" s="1"/>
  <c r="X220" i="5" s="1"/>
  <c r="V221" i="5"/>
  <c r="E221" i="5" s="1"/>
  <c r="X221" i="5" s="1"/>
  <c r="V222" i="5"/>
  <c r="E222" i="5" s="1"/>
  <c r="X222" i="5" s="1"/>
  <c r="V223" i="5"/>
  <c r="E223" i="5" s="1"/>
  <c r="X223" i="5" s="1"/>
  <c r="V224" i="5"/>
  <c r="E224" i="5" s="1"/>
  <c r="X224" i="5" s="1"/>
  <c r="V225" i="5"/>
  <c r="E225" i="5" s="1"/>
  <c r="X225" i="5" s="1"/>
  <c r="V226" i="5"/>
  <c r="E226" i="5" s="1"/>
  <c r="X226" i="5" s="1"/>
  <c r="V227" i="5"/>
  <c r="E227" i="5" s="1"/>
  <c r="X227" i="5" s="1"/>
  <c r="V228" i="5"/>
  <c r="E228" i="5" s="1"/>
  <c r="X228" i="5" s="1"/>
  <c r="V229" i="5"/>
  <c r="E229" i="5" s="1"/>
  <c r="X229" i="5" s="1"/>
  <c r="V230" i="5"/>
  <c r="E230" i="5" s="1"/>
  <c r="X230" i="5" s="1"/>
  <c r="V231" i="5"/>
  <c r="E231" i="5" s="1"/>
  <c r="X231" i="5" s="1"/>
  <c r="V232" i="5"/>
  <c r="E232" i="5" s="1"/>
  <c r="X232" i="5" s="1"/>
  <c r="V233" i="5"/>
  <c r="E233" i="5" s="1"/>
  <c r="X233" i="5" s="1"/>
  <c r="V234" i="5"/>
  <c r="E234" i="5" s="1"/>
  <c r="X234" i="5" s="1"/>
  <c r="V235" i="5"/>
  <c r="E235" i="5" s="1"/>
  <c r="X235" i="5" s="1"/>
  <c r="V236" i="5"/>
  <c r="E236" i="5" s="1"/>
  <c r="X236" i="5" s="1"/>
  <c r="V237" i="5"/>
  <c r="E237" i="5" s="1"/>
  <c r="X237" i="5" s="1"/>
  <c r="V238" i="5"/>
  <c r="E238" i="5" s="1"/>
  <c r="X238" i="5" s="1"/>
  <c r="V239" i="5"/>
  <c r="E239" i="5" s="1"/>
  <c r="X239" i="5" s="1"/>
  <c r="V240" i="5"/>
  <c r="E240" i="5" s="1"/>
  <c r="X240" i="5" s="1"/>
  <c r="V241" i="5"/>
  <c r="E241" i="5" s="1"/>
  <c r="X241" i="5" s="1"/>
  <c r="V242" i="5"/>
  <c r="E242" i="5" s="1"/>
  <c r="X242" i="5" s="1"/>
  <c r="V243" i="5"/>
  <c r="E243" i="5" s="1"/>
  <c r="X243" i="5" s="1"/>
  <c r="V244" i="5"/>
  <c r="E244" i="5" s="1"/>
  <c r="X244" i="5" s="1"/>
  <c r="V245" i="5"/>
  <c r="E245" i="5" s="1"/>
  <c r="X245" i="5" s="1"/>
  <c r="V246" i="5"/>
  <c r="E246" i="5" s="1"/>
  <c r="X246" i="5" s="1"/>
  <c r="V247" i="5"/>
  <c r="E247" i="5" s="1"/>
  <c r="X247" i="5" s="1"/>
  <c r="V248" i="5"/>
  <c r="E248" i="5" s="1"/>
  <c r="X248" i="5" s="1"/>
  <c r="V249" i="5"/>
  <c r="E249" i="5" s="1"/>
  <c r="X249" i="5" s="1"/>
  <c r="V250" i="5"/>
  <c r="E250" i="5" s="1"/>
  <c r="X250" i="5" s="1"/>
  <c r="V251" i="5"/>
  <c r="E251" i="5" s="1"/>
  <c r="X251" i="5" s="1"/>
  <c r="V252" i="5"/>
  <c r="E252" i="5" s="1"/>
  <c r="X252" i="5" s="1"/>
  <c r="V253" i="5"/>
  <c r="E253" i="5" s="1"/>
  <c r="X253" i="5" s="1"/>
  <c r="V254" i="5"/>
  <c r="E254" i="5" s="1"/>
  <c r="X254" i="5" s="1"/>
  <c r="V255" i="5"/>
  <c r="E255" i="5" s="1"/>
  <c r="X255" i="5" s="1"/>
  <c r="V256" i="5"/>
  <c r="E256" i="5" s="1"/>
  <c r="X256" i="5" s="1"/>
  <c r="V257" i="5"/>
  <c r="V258" i="5"/>
  <c r="V259" i="5"/>
  <c r="E259" i="5" s="1"/>
  <c r="X259" i="5" s="1"/>
  <c r="V260" i="5"/>
  <c r="E260" i="5" s="1"/>
  <c r="X260" i="5" s="1"/>
  <c r="V261" i="5"/>
  <c r="V262" i="5"/>
  <c r="V263" i="5"/>
  <c r="E263" i="5" s="1"/>
  <c r="X263" i="5" s="1"/>
  <c r="V264" i="5"/>
  <c r="E264" i="5" s="1"/>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s="1"/>
  <c r="X276" i="5" s="1"/>
  <c r="V277" i="5"/>
  <c r="E277" i="5" s="1"/>
  <c r="X277" i="5" s="1"/>
  <c r="V278" i="5"/>
  <c r="E278" i="5" s="1"/>
  <c r="X278" i="5" s="1"/>
  <c r="V279" i="5"/>
  <c r="E279" i="5" s="1"/>
  <c r="X279" i="5" s="1"/>
  <c r="V280" i="5"/>
  <c r="E280" i="5" s="1"/>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s="1"/>
  <c r="X290" i="5" s="1"/>
  <c r="V291" i="5"/>
  <c r="E291" i="5" s="1"/>
  <c r="X291" i="5" s="1"/>
  <c r="V292" i="5"/>
  <c r="E292" i="5" s="1"/>
  <c r="X292" i="5" s="1"/>
  <c r="V293" i="5"/>
  <c r="E293" i="5" s="1"/>
  <c r="X293" i="5" s="1"/>
  <c r="V294" i="5"/>
  <c r="E294" i="5" s="1"/>
  <c r="X294" i="5" s="1"/>
  <c r="V295" i="5"/>
  <c r="E295" i="5" s="1"/>
  <c r="X295" i="5" s="1"/>
  <c r="V296" i="5"/>
  <c r="E296" i="5" s="1"/>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s="1"/>
  <c r="X322" i="5" s="1"/>
  <c r="V323" i="5"/>
  <c r="E323" i="5" s="1"/>
  <c r="X323" i="5" s="1"/>
  <c r="V324" i="5"/>
  <c r="E324" i="5" s="1"/>
  <c r="X324" i="5" s="1"/>
  <c r="V325" i="5"/>
  <c r="E325" i="5" s="1"/>
  <c r="X325" i="5" s="1"/>
  <c r="V326" i="5"/>
  <c r="E326" i="5" s="1"/>
  <c r="X326" i="5" s="1"/>
  <c r="V327" i="5"/>
  <c r="E327" i="5" s="1"/>
  <c r="X327" i="5" s="1"/>
  <c r="V328" i="5"/>
  <c r="E328" i="5" s="1"/>
  <c r="X328" i="5" s="1"/>
  <c r="V329" i="5"/>
  <c r="E329" i="5" s="1"/>
  <c r="X329" i="5" s="1"/>
  <c r="V330" i="5"/>
  <c r="E330" i="5" s="1"/>
  <c r="X330" i="5" s="1"/>
  <c r="V331" i="5"/>
  <c r="V332" i="5"/>
  <c r="V333" i="5"/>
  <c r="E333" i="5" s="1"/>
  <c r="X333" i="5" s="1"/>
  <c r="V334" i="5"/>
  <c r="E334" i="5" s="1"/>
  <c r="X334" i="5" s="1"/>
  <c r="V335" i="5"/>
  <c r="E335" i="5" s="1"/>
  <c r="X335" i="5" s="1"/>
  <c r="V336" i="5"/>
  <c r="E336" i="5" s="1"/>
  <c r="X336" i="5" s="1"/>
  <c r="V337" i="5"/>
  <c r="E337" i="5" s="1"/>
  <c r="X337" i="5" s="1"/>
  <c r="V338" i="5"/>
  <c r="E338" i="5" s="1"/>
  <c r="X338" i="5" s="1"/>
  <c r="V339" i="5"/>
  <c r="E339" i="5" s="1"/>
  <c r="X339" i="5" s="1"/>
  <c r="V340" i="5"/>
  <c r="E340" i="5" s="1"/>
  <c r="X340" i="5" s="1"/>
  <c r="V341" i="5"/>
  <c r="E341" i="5" s="1"/>
  <c r="X341" i="5" s="1"/>
  <c r="V342" i="5"/>
  <c r="E342" i="5" s="1"/>
  <c r="X342" i="5" s="1"/>
  <c r="V343" i="5"/>
  <c r="E343" i="5" s="1"/>
  <c r="X343" i="5" s="1"/>
  <c r="V344" i="5"/>
  <c r="E344" i="5" s="1"/>
  <c r="X344" i="5" s="1"/>
  <c r="V345" i="5"/>
  <c r="E345" i="5" s="1"/>
  <c r="X345" i="5" s="1"/>
  <c r="V346" i="5"/>
  <c r="E346" i="5" s="1"/>
  <c r="X346" i="5" s="1"/>
  <c r="V347" i="5"/>
  <c r="E347" i="5" s="1"/>
  <c r="X347" i="5" s="1"/>
  <c r="V348" i="5"/>
  <c r="E348" i="5" s="1"/>
  <c r="X348" i="5" s="1"/>
  <c r="V349" i="5"/>
  <c r="E349" i="5" s="1"/>
  <c r="X349" i="5" s="1"/>
  <c r="V350" i="5"/>
  <c r="E350" i="5" s="1"/>
  <c r="X350" i="5" s="1"/>
  <c r="V351" i="5"/>
  <c r="V352" i="5"/>
  <c r="V353" i="5"/>
  <c r="E353" i="5" s="1"/>
  <c r="X353" i="5" s="1"/>
  <c r="V354" i="5"/>
  <c r="E354" i="5" s="1"/>
  <c r="X354" i="5" s="1"/>
  <c r="V355" i="5"/>
  <c r="E355" i="5" s="1"/>
  <c r="X355" i="5" s="1"/>
  <c r="V356" i="5"/>
  <c r="E356" i="5" s="1"/>
  <c r="X356" i="5" s="1"/>
  <c r="V357" i="5"/>
  <c r="E357" i="5" s="1"/>
  <c r="X357" i="5" s="1"/>
  <c r="V358" i="5"/>
  <c r="E358" i="5" s="1"/>
  <c r="X358" i="5" s="1"/>
  <c r="V359" i="5"/>
  <c r="E359" i="5" s="1"/>
  <c r="X359" i="5" s="1"/>
  <c r="V360" i="5"/>
  <c r="E360" i="5" s="1"/>
  <c r="X360" i="5" s="1"/>
  <c r="V361" i="5"/>
  <c r="E361" i="5" s="1"/>
  <c r="X361" i="5" s="1"/>
  <c r="V362" i="5"/>
  <c r="E362" i="5" s="1"/>
  <c r="X362" i="5" s="1"/>
  <c r="V363" i="5"/>
  <c r="E363" i="5" s="1"/>
  <c r="X363" i="5" s="1"/>
  <c r="V364" i="5"/>
  <c r="E364" i="5" s="1"/>
  <c r="X364" i="5" s="1"/>
  <c r="V365" i="5"/>
  <c r="E365" i="5" s="1"/>
  <c r="X365" i="5" s="1"/>
  <c r="V366" i="5"/>
  <c r="E366" i="5" s="1"/>
  <c r="X366" i="5" s="1"/>
  <c r="V367" i="5"/>
  <c r="E367" i="5" s="1"/>
  <c r="X367" i="5" s="1"/>
  <c r="V368" i="5"/>
  <c r="E368" i="5" s="1"/>
  <c r="X368" i="5" s="1"/>
  <c r="V369" i="5"/>
  <c r="E369" i="5" s="1"/>
  <c r="X369" i="5" s="1"/>
  <c r="V370" i="5"/>
  <c r="E370" i="5" s="1"/>
  <c r="X370" i="5" s="1"/>
  <c r="V371" i="5"/>
  <c r="V372" i="5"/>
  <c r="E372" i="5"/>
  <c r="X372" i="5" s="1"/>
  <c r="V373" i="5"/>
  <c r="E373" i="5"/>
  <c r="X373" i="5" s="1"/>
  <c r="V374" i="5"/>
  <c r="E374" i="5"/>
  <c r="X374" i="5" s="1"/>
  <c r="V375" i="5"/>
  <c r="E375" i="5"/>
  <c r="X375" i="5" s="1"/>
  <c r="V376" i="5"/>
  <c r="E376" i="5"/>
  <c r="X376" i="5" s="1"/>
  <c r="V377" i="5"/>
  <c r="V378" i="5"/>
  <c r="E378" i="5" s="1"/>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s="1"/>
  <c r="X400" i="5" s="1"/>
  <c r="V401" i="5"/>
  <c r="E401" i="5" s="1"/>
  <c r="X401" i="5" s="1"/>
  <c r="V402" i="5"/>
  <c r="E402" i="5" s="1"/>
  <c r="X402" i="5" s="1"/>
  <c r="V403" i="5"/>
  <c r="E403" i="5" s="1"/>
  <c r="X403" i="5" s="1"/>
  <c r="V404" i="5"/>
  <c r="E404" i="5" s="1"/>
  <c r="X404" i="5" s="1"/>
  <c r="V405" i="5"/>
  <c r="E405" i="5" s="1"/>
  <c r="X405" i="5" s="1"/>
  <c r="V406" i="5"/>
  <c r="E406" i="5" s="1"/>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s="1"/>
  <c r="X417" i="5" s="1"/>
  <c r="V418" i="5"/>
  <c r="E418" i="5" s="1"/>
  <c r="X418" i="5" s="1"/>
  <c r="V419" i="5"/>
  <c r="E419" i="5" s="1"/>
  <c r="X419" i="5" s="1"/>
  <c r="V420" i="5"/>
  <c r="E420" i="5" s="1"/>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s="1"/>
  <c r="X460" i="5" s="1"/>
  <c r="V461" i="5"/>
  <c r="V462" i="5"/>
  <c r="E462" i="5"/>
  <c r="X462" i="5" s="1"/>
  <c r="V463" i="5"/>
  <c r="V464" i="5"/>
  <c r="E464" i="5" s="1"/>
  <c r="X464" i="5" s="1"/>
  <c r="V465" i="5"/>
  <c r="E465" i="5" s="1"/>
  <c r="X465" i="5" s="1"/>
  <c r="V466" i="5"/>
  <c r="E466" i="5" s="1"/>
  <c r="X466" i="5" s="1"/>
  <c r="V467" i="5"/>
  <c r="E467" i="5" s="1"/>
  <c r="X467" i="5" s="1"/>
  <c r="V468" i="5"/>
  <c r="E468" i="5" s="1"/>
  <c r="X468" i="5" s="1"/>
  <c r="V469" i="5"/>
  <c r="E469" i="5" s="1"/>
  <c r="X469" i="5" s="1"/>
  <c r="V470" i="5"/>
  <c r="V471" i="5"/>
  <c r="V472" i="5"/>
  <c r="G472" i="5" s="1"/>
  <c r="V473" i="5"/>
  <c r="E473" i="5"/>
  <c r="X473" i="5" s="1"/>
  <c r="V474" i="5"/>
  <c r="E474" i="5"/>
  <c r="X474" i="5" s="1"/>
  <c r="V475" i="5"/>
  <c r="E475" i="5"/>
  <c r="X475" i="5" s="1"/>
  <c r="V476" i="5"/>
  <c r="V477" i="5"/>
  <c r="E477" i="5" s="1"/>
  <c r="X477" i="5" s="1"/>
  <c r="V478" i="5"/>
  <c r="V479" i="5"/>
  <c r="V480" i="5"/>
  <c r="V481" i="5"/>
  <c r="E481" i="5"/>
  <c r="X481" i="5" s="1"/>
  <c r="V482" i="5"/>
  <c r="E482" i="5"/>
  <c r="X482" i="5" s="1"/>
  <c r="V483" i="5"/>
  <c r="E483" i="5"/>
  <c r="X483" i="5" s="1"/>
  <c r="V484" i="5"/>
  <c r="E484" i="5"/>
  <c r="X484" i="5" s="1"/>
  <c r="V485" i="5"/>
  <c r="V486" i="5"/>
  <c r="E486" i="5" s="1"/>
  <c r="X486" i="5" s="1"/>
  <c r="V487" i="5"/>
  <c r="E487" i="5" s="1"/>
  <c r="X487" i="5" s="1"/>
  <c r="V488" i="5"/>
  <c r="E488" i="5" s="1"/>
  <c r="X488" i="5" s="1"/>
  <c r="V489" i="5"/>
  <c r="E489" i="5" s="1"/>
  <c r="X489" i="5" s="1"/>
  <c r="V490" i="5"/>
  <c r="E490" i="5" s="1"/>
  <c r="X490" i="5" s="1"/>
  <c r="V491" i="5"/>
  <c r="E491" i="5" s="1"/>
  <c r="X491" i="5" s="1"/>
  <c r="V492" i="5"/>
  <c r="E492" i="5" s="1"/>
  <c r="X492" i="5" s="1"/>
  <c r="V493" i="5"/>
  <c r="E493" i="5" s="1"/>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s="1"/>
  <c r="X521" i="5" s="1"/>
  <c r="V522" i="5"/>
  <c r="E522" i="5" s="1"/>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s="1"/>
  <c r="X553" i="5" s="1"/>
  <c r="V554" i="5"/>
  <c r="E554" i="5" s="1"/>
  <c r="X554" i="5" s="1"/>
  <c r="V555" i="5"/>
  <c r="E555" i="5" s="1"/>
  <c r="X555" i="5" s="1"/>
  <c r="V556" i="5"/>
  <c r="V557" i="5"/>
  <c r="E557" i="5"/>
  <c r="X557" i="5" s="1"/>
  <c r="V558" i="5"/>
  <c r="V559" i="5"/>
  <c r="V560" i="5"/>
  <c r="V561" i="5"/>
  <c r="E561" i="5" s="1"/>
  <c r="X561" i="5" s="1"/>
  <c r="V562" i="5"/>
  <c r="V563" i="5"/>
  <c r="V564" i="5"/>
  <c r="V565" i="5"/>
  <c r="E565" i="5"/>
  <c r="X565" i="5" s="1"/>
  <c r="V566" i="5"/>
  <c r="V567" i="5"/>
  <c r="E567" i="5" s="1"/>
  <c r="X567" i="5" s="1"/>
  <c r="V568" i="5"/>
  <c r="V569" i="5"/>
  <c r="V570" i="5"/>
  <c r="E570" i="5" s="1"/>
  <c r="X570" i="5" s="1"/>
  <c r="V571" i="5"/>
  <c r="V572" i="5"/>
  <c r="E572" i="5"/>
  <c r="X572" i="5" s="1"/>
  <c r="V573" i="5"/>
  <c r="V574" i="5"/>
  <c r="V575" i="5"/>
  <c r="E575" i="5"/>
  <c r="X575" i="5" s="1"/>
  <c r="V576" i="5"/>
  <c r="V577" i="5"/>
  <c r="E577" i="5" s="1"/>
  <c r="X577" i="5" s="1"/>
  <c r="V578" i="5"/>
  <c r="E578" i="5" s="1"/>
  <c r="X578" i="5" s="1"/>
  <c r="V579" i="5"/>
  <c r="E579" i="5" s="1"/>
  <c r="X579" i="5" s="1"/>
  <c r="V580" i="5"/>
  <c r="E580" i="5"/>
  <c r="X580" i="5" s="1"/>
  <c r="V581" i="5"/>
  <c r="E581" i="5" s="1"/>
  <c r="X581" i="5" s="1"/>
  <c r="V582" i="5"/>
  <c r="V583" i="5"/>
  <c r="E583" i="5"/>
  <c r="X583" i="5" s="1"/>
  <c r="V584" i="5"/>
  <c r="V585" i="5"/>
  <c r="E585" i="5" s="1"/>
  <c r="V586" i="5"/>
  <c r="V587" i="5"/>
  <c r="V588" i="5"/>
  <c r="E588" i="5" s="1"/>
  <c r="X588" i="5" s="1"/>
  <c r="V589" i="5"/>
  <c r="V590" i="5"/>
  <c r="V591" i="5"/>
  <c r="E591" i="5" s="1"/>
  <c r="X591" i="5" s="1"/>
  <c r="V592" i="5"/>
  <c r="V593" i="5"/>
  <c r="V594" i="5"/>
  <c r="V595" i="5"/>
  <c r="E595" i="5"/>
  <c r="X595" i="5" s="1"/>
  <c r="V596" i="5"/>
  <c r="E596" i="5"/>
  <c r="X596" i="5" s="1"/>
  <c r="V597" i="5"/>
  <c r="E597" i="5" s="1"/>
  <c r="X597" i="5" s="1"/>
  <c r="V598" i="5"/>
  <c r="V599" i="5"/>
  <c r="E599" i="5" s="1"/>
  <c r="X599" i="5" s="1"/>
  <c r="V600" i="5"/>
  <c r="V601" i="5"/>
  <c r="E601" i="5"/>
  <c r="X601" i="5" s="1"/>
  <c r="V602" i="5"/>
  <c r="E602" i="5" s="1"/>
  <c r="X602" i="5" s="1"/>
  <c r="V603" i="5"/>
  <c r="E603" i="5"/>
  <c r="X603" i="5" s="1"/>
  <c r="V604" i="5"/>
  <c r="V605" i="5"/>
  <c r="E605" i="5" s="1"/>
  <c r="X605" i="5" s="1"/>
  <c r="V606" i="5"/>
  <c r="V607" i="5"/>
  <c r="E607" i="5"/>
  <c r="X607" i="5" s="1"/>
  <c r="V608" i="5"/>
  <c r="E608" i="5"/>
  <c r="X608" i="5" s="1"/>
  <c r="V609" i="5"/>
  <c r="E609" i="5"/>
  <c r="X609" i="5" s="1"/>
  <c r="V610" i="5"/>
  <c r="V611" i="5"/>
  <c r="E611" i="5"/>
  <c r="X611" i="5" s="1"/>
  <c r="V612" i="5"/>
  <c r="G612" i="5" s="1"/>
  <c r="V613" i="5"/>
  <c r="E613" i="5"/>
  <c r="X613" i="5" s="1"/>
  <c r="V614" i="5"/>
  <c r="V615" i="5"/>
  <c r="E615" i="5" s="1"/>
  <c r="X615" i="5" s="1"/>
  <c r="V616" i="5"/>
  <c r="V617" i="5"/>
  <c r="V618" i="5"/>
  <c r="V619" i="5"/>
  <c r="E619" i="5"/>
  <c r="X619" i="5" s="1"/>
  <c r="V620" i="5"/>
  <c r="V621" i="5"/>
  <c r="E621" i="5" s="1"/>
  <c r="X621" i="5" s="1"/>
  <c r="V622" i="5"/>
  <c r="V623" i="5"/>
  <c r="E623" i="5" s="1"/>
  <c r="X623" i="5" s="1"/>
  <c r="V624" i="5"/>
  <c r="V625" i="5"/>
  <c r="E625" i="5" s="1"/>
  <c r="X625" i="5" s="1"/>
  <c r="V626" i="5"/>
  <c r="V627" i="5"/>
  <c r="E627" i="5"/>
  <c r="X627" i="5" s="1"/>
  <c r="V628" i="5"/>
  <c r="V629" i="5"/>
  <c r="V630" i="5"/>
  <c r="V631" i="5"/>
  <c r="E631" i="5" s="1"/>
  <c r="X631" i="5" s="1"/>
  <c r="V632" i="5"/>
  <c r="G632" i="5" s="1"/>
  <c r="V633" i="5"/>
  <c r="E633" i="5"/>
  <c r="X633" i="5" s="1"/>
  <c r="V634" i="5"/>
  <c r="E634" i="5" s="1"/>
  <c r="X634" i="5" s="1"/>
  <c r="V635" i="5"/>
  <c r="E635" i="5"/>
  <c r="X635" i="5" s="1"/>
  <c r="V636" i="5"/>
  <c r="V637" i="5"/>
  <c r="E637" i="5" s="1"/>
  <c r="X637" i="5" s="1"/>
  <c r="V638" i="5"/>
  <c r="V639" i="5"/>
  <c r="E639" i="5"/>
  <c r="X639" i="5" s="1"/>
  <c r="V640" i="5"/>
  <c r="E640" i="5"/>
  <c r="X640" i="5" s="1"/>
  <c r="V641" i="5"/>
  <c r="E641" i="5"/>
  <c r="X641" i="5" s="1"/>
  <c r="V642" i="5"/>
  <c r="V643" i="5"/>
  <c r="E643" i="5" s="1"/>
  <c r="X643" i="5" s="1"/>
  <c r="V644" i="5"/>
  <c r="V645" i="5"/>
  <c r="E645" i="5"/>
  <c r="X645" i="5" s="1"/>
  <c r="V646" i="5"/>
  <c r="V647" i="5"/>
  <c r="E647" i="5" s="1"/>
  <c r="X647" i="5" s="1"/>
  <c r="V648" i="5"/>
  <c r="E648" i="5" s="1"/>
  <c r="X648" i="5" s="1"/>
  <c r="V649" i="5"/>
  <c r="V650" i="5"/>
  <c r="E650" i="5"/>
  <c r="X650" i="5" s="1"/>
  <c r="V651" i="5"/>
  <c r="E651" i="5"/>
  <c r="X651" i="5" s="1"/>
  <c r="V652" i="5"/>
  <c r="V653" i="5"/>
  <c r="E653" i="5" s="1"/>
  <c r="X653" i="5" s="1"/>
  <c r="V654" i="5"/>
  <c r="V655" i="5"/>
  <c r="E655" i="5"/>
  <c r="X655" i="5" s="1"/>
  <c r="V656" i="5"/>
  <c r="V657" i="5"/>
  <c r="E657" i="5" s="1"/>
  <c r="X657" i="5" s="1"/>
  <c r="V658" i="5"/>
  <c r="V659" i="5"/>
  <c r="E659" i="5" s="1"/>
  <c r="X659" i="5" s="1"/>
  <c r="V660" i="5"/>
  <c r="V661" i="5"/>
  <c r="V662" i="5"/>
  <c r="V663" i="5"/>
  <c r="E663" i="5" s="1"/>
  <c r="X663" i="5" s="1"/>
  <c r="V664" i="5"/>
  <c r="V665" i="5"/>
  <c r="E665" i="5"/>
  <c r="X665" i="5" s="1"/>
  <c r="V666" i="5"/>
  <c r="V667" i="5"/>
  <c r="E667" i="5" s="1"/>
  <c r="X667" i="5" s="1"/>
  <c r="V668" i="5"/>
  <c r="V669" i="5"/>
  <c r="E669" i="5"/>
  <c r="X669" i="5" s="1"/>
  <c r="V670" i="5"/>
  <c r="E670" i="5"/>
  <c r="X670" i="5" s="1"/>
  <c r="V671" i="5"/>
  <c r="E671" i="5"/>
  <c r="X671" i="5" s="1"/>
  <c r="V672" i="5"/>
  <c r="V673" i="5"/>
  <c r="E673" i="5" s="1"/>
  <c r="X673" i="5" s="1"/>
  <c r="V674" i="5"/>
  <c r="V675" i="5"/>
  <c r="E675" i="5" s="1"/>
  <c r="X675" i="5" s="1"/>
  <c r="V676" i="5"/>
  <c r="V677" i="5"/>
  <c r="E677" i="5" s="1"/>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s="1"/>
  <c r="X703" i="5" s="1"/>
  <c r="V704" i="5"/>
  <c r="G704" i="5" s="1"/>
  <c r="V705" i="5"/>
  <c r="V706" i="5"/>
  <c r="E706" i="5"/>
  <c r="X706" i="5" s="1"/>
  <c r="V707" i="5"/>
  <c r="V708" i="5"/>
  <c r="E708" i="5"/>
  <c r="X708" i="5" s="1"/>
  <c r="V709" i="5"/>
  <c r="V710" i="5"/>
  <c r="G710" i="5" s="1"/>
  <c r="V711" i="5"/>
  <c r="V712" i="5"/>
  <c r="V713" i="5"/>
  <c r="V714" i="5"/>
  <c r="V715" i="5"/>
  <c r="V716" i="5"/>
  <c r="V717" i="5"/>
  <c r="E717" i="5"/>
  <c r="X717" i="5" s="1"/>
  <c r="V718" i="5"/>
  <c r="V719" i="5"/>
  <c r="V720" i="5"/>
  <c r="V721" i="5"/>
  <c r="V722" i="5"/>
  <c r="V723" i="5"/>
  <c r="V724" i="5"/>
  <c r="V725" i="5"/>
  <c r="G725" i="5" s="1"/>
  <c r="V726" i="5"/>
  <c r="V727" i="5"/>
  <c r="V728" i="5"/>
  <c r="V729" i="5"/>
  <c r="V730" i="5"/>
  <c r="V731" i="5"/>
  <c r="V732" i="5"/>
  <c r="V733" i="5"/>
  <c r="G733" i="5" s="1"/>
  <c r="V734" i="5"/>
  <c r="V735" i="5"/>
  <c r="V736" i="5"/>
  <c r="V737" i="5"/>
  <c r="V738" i="5"/>
  <c r="V739" i="5"/>
  <c r="V740" i="5"/>
  <c r="V741" i="5"/>
  <c r="G741" i="5" s="1"/>
  <c r="V742" i="5"/>
  <c r="E742" i="5"/>
  <c r="X742" i="5" s="1"/>
  <c r="V743" i="5"/>
  <c r="V744" i="5"/>
  <c r="V745" i="5"/>
  <c r="V746" i="5"/>
  <c r="V747" i="5"/>
  <c r="V748" i="5"/>
  <c r="G748" i="5" s="1"/>
  <c r="V749" i="5"/>
  <c r="E749" i="5"/>
  <c r="X749" i="5" s="1"/>
  <c r="V750" i="5"/>
  <c r="V751" i="5"/>
  <c r="V752" i="5"/>
  <c r="V753" i="5"/>
  <c r="V754" i="5"/>
  <c r="E754" i="5"/>
  <c r="X754" i="5" s="1"/>
  <c r="V755" i="5"/>
  <c r="V756" i="5"/>
  <c r="V757" i="5"/>
  <c r="V758" i="5"/>
  <c r="V759" i="5"/>
  <c r="V760" i="5"/>
  <c r="V761" i="5"/>
  <c r="V762" i="5"/>
  <c r="E762" i="5" s="1"/>
  <c r="X762" i="5" s="1"/>
  <c r="V763" i="5"/>
  <c r="V764" i="5"/>
  <c r="V765" i="5"/>
  <c r="V766" i="5"/>
  <c r="V767" i="5"/>
  <c r="V768" i="5"/>
  <c r="V769" i="5"/>
  <c r="V770" i="5"/>
  <c r="V771" i="5"/>
  <c r="V772" i="5"/>
  <c r="V773" i="5"/>
  <c r="V774" i="5"/>
  <c r="V775" i="5"/>
  <c r="E775" i="5" s="1"/>
  <c r="X775" i="5" s="1"/>
  <c r="V776" i="5"/>
  <c r="V777" i="5"/>
  <c r="V778" i="5"/>
  <c r="V779" i="5"/>
  <c r="V780" i="5"/>
  <c r="V781" i="5"/>
  <c r="V782" i="5"/>
  <c r="V783" i="5"/>
  <c r="V784" i="5"/>
  <c r="V785" i="5"/>
  <c r="V786" i="5"/>
  <c r="V787" i="5"/>
  <c r="V788" i="5"/>
  <c r="V789" i="5"/>
  <c r="V790" i="5"/>
  <c r="V791" i="5"/>
  <c r="V792" i="5"/>
  <c r="V793" i="5"/>
  <c r="V794" i="5"/>
  <c r="E794" i="5" s="1"/>
  <c r="X794" i="5" s="1"/>
  <c r="V795" i="5"/>
  <c r="E795" i="5" s="1"/>
  <c r="X795" i="5" s="1"/>
  <c r="V796" i="5"/>
  <c r="V797" i="5"/>
  <c r="V798" i="5"/>
  <c r="V799" i="5"/>
  <c r="V800" i="5"/>
  <c r="V801" i="5"/>
  <c r="G801" i="5" s="1"/>
  <c r="V802" i="5"/>
  <c r="V803" i="5"/>
  <c r="V804" i="5"/>
  <c r="V805" i="5"/>
  <c r="V806" i="5"/>
  <c r="V807" i="5"/>
  <c r="V808" i="5"/>
  <c r="E808" i="5"/>
  <c r="X808" i="5" s="1"/>
  <c r="V809" i="5"/>
  <c r="V810" i="5"/>
  <c r="V811" i="5"/>
  <c r="E811" i="5" s="1"/>
  <c r="X811" i="5" s="1"/>
  <c r="V812" i="5"/>
  <c r="V813" i="5"/>
  <c r="V814" i="5"/>
  <c r="V815" i="5"/>
  <c r="V816" i="5"/>
  <c r="G816" i="5" s="1"/>
  <c r="V817" i="5"/>
  <c r="E817" i="5"/>
  <c r="X817" i="5" s="1"/>
  <c r="V818" i="5"/>
  <c r="E818" i="5"/>
  <c r="X818" i="5" s="1"/>
  <c r="V819" i="5"/>
  <c r="V820" i="5"/>
  <c r="V821" i="5"/>
  <c r="V822" i="5"/>
  <c r="E822" i="5" s="1"/>
  <c r="X822" i="5" s="1"/>
  <c r="V823" i="5"/>
  <c r="E823" i="5" s="1"/>
  <c r="X823" i="5" s="1"/>
  <c r="V824" i="5"/>
  <c r="V825" i="5"/>
  <c r="V826" i="5"/>
  <c r="E826" i="5"/>
  <c r="X826" i="5" s="1"/>
  <c r="V827" i="5"/>
  <c r="V828" i="5"/>
  <c r="V829" i="5"/>
  <c r="G829" i="5" s="1"/>
  <c r="V830" i="5"/>
  <c r="V831" i="5"/>
  <c r="V832" i="5"/>
  <c r="V833" i="5"/>
  <c r="E833" i="5"/>
  <c r="X833" i="5" s="1"/>
  <c r="V834" i="5"/>
  <c r="V835" i="5"/>
  <c r="V836" i="5"/>
  <c r="E836" i="5" s="1"/>
  <c r="X836" i="5" s="1"/>
  <c r="V837" i="5"/>
  <c r="E837" i="5" s="1"/>
  <c r="X837" i="5" s="1"/>
  <c r="V838" i="5"/>
  <c r="V839" i="5"/>
  <c r="E839" i="5" s="1"/>
  <c r="X839" i="5" s="1"/>
  <c r="V840" i="5"/>
  <c r="E840" i="5"/>
  <c r="X840" i="5" s="1"/>
  <c r="V841" i="5"/>
  <c r="E841" i="5"/>
  <c r="X841" i="5" s="1"/>
  <c r="V842" i="5"/>
  <c r="V843" i="5"/>
  <c r="V844" i="5"/>
  <c r="V845" i="5"/>
  <c r="E845" i="5" s="1"/>
  <c r="X845" i="5" s="1"/>
  <c r="V846" i="5"/>
  <c r="V847" i="5"/>
  <c r="E847" i="5"/>
  <c r="X847" i="5" s="1"/>
  <c r="V848" i="5"/>
  <c r="G848" i="5" s="1"/>
  <c r="V849" i="5"/>
  <c r="V850" i="5"/>
  <c r="V851" i="5"/>
  <c r="V852" i="5"/>
  <c r="V853" i="5"/>
  <c r="E853" i="5" s="1"/>
  <c r="X853" i="5" s="1"/>
  <c r="V854" i="5"/>
  <c r="E854" i="5"/>
  <c r="X854" i="5" s="1"/>
  <c r="V855" i="5"/>
  <c r="V856" i="5"/>
  <c r="V857" i="5"/>
  <c r="V858" i="5"/>
  <c r="E858" i="5"/>
  <c r="X858" i="5" s="1"/>
  <c r="V859" i="5"/>
  <c r="E859" i="5"/>
  <c r="X859" i="5" s="1"/>
  <c r="V860" i="5"/>
  <c r="G860" i="5" s="1"/>
  <c r="V861" i="5"/>
  <c r="V862" i="5"/>
  <c r="V863" i="5"/>
  <c r="E863" i="5" s="1"/>
  <c r="X863" i="5" s="1"/>
  <c r="V864" i="5"/>
  <c r="V865" i="5"/>
  <c r="V866" i="5"/>
  <c r="E866" i="5"/>
  <c r="X866" i="5" s="1"/>
  <c r="V867" i="5"/>
  <c r="G867" i="5" s="1"/>
  <c r="V868" i="5"/>
  <c r="E868" i="5" s="1"/>
  <c r="X868" i="5" s="1"/>
  <c r="V869" i="5"/>
  <c r="V870" i="5"/>
  <c r="E870" i="5"/>
  <c r="X870" i="5" s="1"/>
  <c r="V871" i="5"/>
  <c r="E871" i="5"/>
  <c r="X871" i="5" s="1"/>
  <c r="V872" i="5"/>
  <c r="G872" i="5" s="1"/>
  <c r="V873" i="5"/>
  <c r="V874" i="5"/>
  <c r="E874" i="5" s="1"/>
  <c r="X874" i="5" s="1"/>
  <c r="V875" i="5"/>
  <c r="E875" i="5" s="1"/>
  <c r="X875" i="5" s="1"/>
  <c r="V876" i="5"/>
  <c r="V877" i="5"/>
  <c r="V878" i="5"/>
  <c r="V879" i="5"/>
  <c r="E879" i="5" s="1"/>
  <c r="X879" i="5" s="1"/>
  <c r="V880" i="5"/>
  <c r="V881" i="5"/>
  <c r="V882" i="5"/>
  <c r="E882" i="5"/>
  <c r="X882" i="5" s="1"/>
  <c r="V883" i="5"/>
  <c r="E883" i="5"/>
  <c r="X883" i="5" s="1"/>
  <c r="V884" i="5"/>
  <c r="E884" i="5" s="1"/>
  <c r="X884" i="5" s="1"/>
  <c r="V885" i="5"/>
  <c r="V886" i="5"/>
  <c r="V887" i="5"/>
  <c r="E887" i="5"/>
  <c r="X887" i="5" s="1"/>
  <c r="V888" i="5"/>
  <c r="E888" i="5"/>
  <c r="X888" i="5" s="1"/>
  <c r="V889" i="5"/>
  <c r="G889" i="5" s="1"/>
  <c r="V890" i="5"/>
  <c r="V891" i="5"/>
  <c r="V892" i="5"/>
  <c r="E892" i="5" s="1"/>
  <c r="X892" i="5" s="1"/>
  <c r="V893" i="5"/>
  <c r="V894" i="5"/>
  <c r="V895" i="5"/>
  <c r="E895" i="5"/>
  <c r="X895" i="5" s="1"/>
  <c r="V896" i="5"/>
  <c r="V897" i="5"/>
  <c r="V898" i="5"/>
  <c r="V899" i="5"/>
  <c r="V900" i="5"/>
  <c r="E900" i="5" s="1"/>
  <c r="X900" i="5" s="1"/>
  <c r="V901" i="5"/>
  <c r="V902" i="5"/>
  <c r="G902" i="5" s="1"/>
  <c r="V903" i="5"/>
  <c r="V904" i="5"/>
  <c r="V905" i="5"/>
  <c r="V906" i="5"/>
  <c r="V907" i="5"/>
  <c r="E907" i="5" s="1"/>
  <c r="X907" i="5" s="1"/>
  <c r="V908" i="5"/>
  <c r="V909" i="5"/>
  <c r="G909" i="5" s="1"/>
  <c r="V910" i="5"/>
  <c r="V911" i="5"/>
  <c r="E911" i="5"/>
  <c r="X911" i="5" s="1"/>
  <c r="V912" i="5"/>
  <c r="E912" i="5"/>
  <c r="X912" i="5" s="1"/>
  <c r="V913" i="5"/>
  <c r="V914" i="5"/>
  <c r="E914" i="5"/>
  <c r="X914" i="5" s="1"/>
  <c r="V915" i="5"/>
  <c r="E915" i="5" s="1"/>
  <c r="X915" i="5" s="1"/>
  <c r="V916" i="5"/>
  <c r="E916" i="5" s="1"/>
  <c r="X916" i="5" s="1"/>
  <c r="V917" i="5"/>
  <c r="V918" i="5"/>
  <c r="E918" i="5"/>
  <c r="X918" i="5" s="1"/>
  <c r="V919" i="5"/>
  <c r="G919" i="5" s="1"/>
  <c r="V920" i="5"/>
  <c r="V921" i="5"/>
  <c r="V922" i="5"/>
  <c r="V923" i="5"/>
  <c r="E923" i="5"/>
  <c r="X923" i="5" s="1"/>
  <c r="V924" i="5"/>
  <c r="V925" i="5"/>
  <c r="V926" i="5"/>
  <c r="G926" i="5" s="1"/>
  <c r="V927" i="5"/>
  <c r="E927" i="5" s="1"/>
  <c r="X927" i="5" s="1"/>
  <c r="V928" i="5"/>
  <c r="E928" i="5" s="1"/>
  <c r="X928" i="5" s="1"/>
  <c r="V929" i="5"/>
  <c r="V930" i="5"/>
  <c r="E930" i="5"/>
  <c r="X930" i="5" s="1"/>
  <c r="V931" i="5"/>
  <c r="E931" i="5" s="1"/>
  <c r="X931" i="5" s="1"/>
  <c r="V932" i="5"/>
  <c r="E932" i="5"/>
  <c r="X932" i="5" s="1"/>
  <c r="V933" i="5"/>
  <c r="V934" i="5"/>
  <c r="V935" i="5"/>
  <c r="V936" i="5"/>
  <c r="V937" i="5"/>
  <c r="G937" i="5" s="1"/>
  <c r="V938" i="5"/>
  <c r="V939" i="5"/>
  <c r="V940" i="5"/>
  <c r="V941" i="5"/>
  <c r="V942" i="5"/>
  <c r="V943" i="5"/>
  <c r="V944" i="5"/>
  <c r="V945" i="5"/>
  <c r="G945" i="5" s="1"/>
  <c r="V946" i="5"/>
  <c r="V947" i="5"/>
  <c r="E947" i="5"/>
  <c r="X947" i="5" s="1"/>
  <c r="V948" i="5"/>
  <c r="V949" i="5"/>
  <c r="V950" i="5"/>
  <c r="V951" i="5"/>
  <c r="V952" i="5"/>
  <c r="E952" i="5" s="1"/>
  <c r="X952" i="5" s="1"/>
  <c r="V953" i="5"/>
  <c r="V954" i="5"/>
  <c r="V955" i="5"/>
  <c r="V956" i="5"/>
  <c r="E956" i="5" s="1"/>
  <c r="X956" i="5" s="1"/>
  <c r="V957" i="5"/>
  <c r="V958" i="5"/>
  <c r="G958" i="5" s="1"/>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s="1"/>
  <c r="X979" i="5" s="1"/>
  <c r="V980" i="5"/>
  <c r="E980" i="5" s="1"/>
  <c r="X980" i="5" s="1"/>
  <c r="V981" i="5"/>
  <c r="V982" i="5"/>
  <c r="G982" i="5" s="1"/>
  <c r="V983" i="5"/>
  <c r="E983" i="5" s="1"/>
  <c r="X983" i="5" s="1"/>
  <c r="V984" i="5"/>
  <c r="E984" i="5" s="1"/>
  <c r="X984" i="5" s="1"/>
  <c r="V985" i="5"/>
  <c r="E985" i="5" s="1"/>
  <c r="X985" i="5" s="1"/>
  <c r="V986" i="5"/>
  <c r="E986" i="5"/>
  <c r="X986" i="5" s="1"/>
  <c r="V987" i="5"/>
  <c r="E987" i="5" s="1"/>
  <c r="X987" i="5" s="1"/>
  <c r="V988" i="5"/>
  <c r="E988" i="5" s="1"/>
  <c r="X988" i="5" s="1"/>
  <c r="V989" i="5"/>
  <c r="E989" i="5" s="1"/>
  <c r="X989" i="5" s="1"/>
  <c r="V990" i="5"/>
  <c r="V991" i="5"/>
  <c r="G991" i="5" s="1"/>
  <c r="V992" i="5"/>
  <c r="E992" i="5" s="1"/>
  <c r="X992" i="5" s="1"/>
  <c r="V993" i="5"/>
  <c r="V994" i="5"/>
  <c r="V995" i="5"/>
  <c r="V996" i="5"/>
  <c r="E996" i="5"/>
  <c r="X996" i="5" s="1"/>
  <c r="V997" i="5"/>
  <c r="G997" i="5" s="1"/>
  <c r="V998" i="5"/>
  <c r="V999" i="5"/>
  <c r="V1000" i="5"/>
  <c r="V1001" i="5"/>
  <c r="V1002" i="5"/>
  <c r="V1003" i="5"/>
  <c r="E1003" i="5"/>
  <c r="X1003" i="5" s="1"/>
  <c r="V1004" i="5"/>
  <c r="E1004" i="5" s="1"/>
  <c r="X1004" i="5" s="1"/>
  <c r="V1005" i="5"/>
  <c r="V1006" i="5"/>
  <c r="V1007" i="5"/>
  <c r="V1008" i="5"/>
  <c r="E1008" i="5" s="1"/>
  <c r="X1008" i="5" s="1"/>
  <c r="V1009" i="5"/>
  <c r="V1010" i="5"/>
  <c r="V1011" i="5"/>
  <c r="V1012" i="5"/>
  <c r="E1012" i="5"/>
  <c r="X1012" i="5" s="1"/>
  <c r="V1013" i="5"/>
  <c r="V1014" i="5"/>
  <c r="V1015" i="5"/>
  <c r="E1015" i="5"/>
  <c r="X1015" i="5" s="1"/>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2" i="5"/>
  <c r="G143" i="5"/>
  <c r="G144" i="5"/>
  <c r="G145" i="5"/>
  <c r="G146" i="5"/>
  <c r="G147" i="5"/>
  <c r="G148" i="5"/>
  <c r="G150" i="5"/>
  <c r="G151" i="5"/>
  <c r="G152" i="5"/>
  <c r="G153" i="5"/>
  <c r="G154" i="5"/>
  <c r="G155" i="5"/>
  <c r="G156" i="5"/>
  <c r="G158" i="5"/>
  <c r="G159" i="5"/>
  <c r="G160" i="5"/>
  <c r="G161" i="5"/>
  <c r="G162" i="5"/>
  <c r="G163" i="5"/>
  <c r="G164" i="5"/>
  <c r="G165" i="5"/>
  <c r="G166" i="5"/>
  <c r="G167" i="5"/>
  <c r="G168" i="5"/>
  <c r="G169" i="5"/>
  <c r="G170" i="5"/>
  <c r="G171" i="5"/>
  <c r="G172" i="5"/>
  <c r="G173" i="5"/>
  <c r="G174" i="5"/>
  <c r="G175" i="5"/>
  <c r="G176" i="5"/>
  <c r="G177" i="5"/>
  <c r="G179" i="5"/>
  <c r="G180" i="5"/>
  <c r="G181" i="5"/>
  <c r="G182" i="5"/>
  <c r="G183" i="5"/>
  <c r="G184" i="5"/>
  <c r="G185"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6" i="5"/>
  <c r="G217" i="5"/>
  <c r="G218" i="5"/>
  <c r="G219" i="5"/>
  <c r="G220" i="5"/>
  <c r="G221" i="5"/>
  <c r="G222" i="5"/>
  <c r="G224" i="5"/>
  <c r="G225" i="5"/>
  <c r="G226" i="5"/>
  <c r="G227" i="5"/>
  <c r="G228" i="5"/>
  <c r="G229" i="5"/>
  <c r="G230" i="5"/>
  <c r="G232" i="5"/>
  <c r="G233" i="5"/>
  <c r="G234" i="5"/>
  <c r="G235" i="5"/>
  <c r="G236" i="5"/>
  <c r="G237" i="5"/>
  <c r="G238" i="5"/>
  <c r="G240" i="5"/>
  <c r="G241" i="5"/>
  <c r="G242" i="5"/>
  <c r="G243" i="5"/>
  <c r="G244" i="5"/>
  <c r="G245" i="5"/>
  <c r="G246" i="5"/>
  <c r="G248" i="5"/>
  <c r="G249" i="5"/>
  <c r="G250" i="5"/>
  <c r="G251" i="5"/>
  <c r="G252" i="5"/>
  <c r="G253" i="5"/>
  <c r="G254" i="5"/>
  <c r="G256" i="5"/>
  <c r="G257" i="5"/>
  <c r="G258" i="5"/>
  <c r="G259" i="5"/>
  <c r="G260" i="5"/>
  <c r="G261" i="5"/>
  <c r="G262" i="5"/>
  <c r="G264" i="5"/>
  <c r="G265" i="5"/>
  <c r="G266" i="5"/>
  <c r="G267" i="5"/>
  <c r="G268" i="5"/>
  <c r="G269" i="5"/>
  <c r="G270" i="5"/>
  <c r="G271" i="5"/>
  <c r="G272" i="5"/>
  <c r="G273" i="5"/>
  <c r="G274" i="5"/>
  <c r="G275" i="5"/>
  <c r="G276" i="5"/>
  <c r="G277" i="5"/>
  <c r="G279" i="5"/>
  <c r="G280" i="5"/>
  <c r="G281" i="5"/>
  <c r="G282" i="5"/>
  <c r="G283" i="5"/>
  <c r="G284" i="5"/>
  <c r="G285" i="5"/>
  <c r="G286" i="5"/>
  <c r="G287" i="5"/>
  <c r="G288" i="5"/>
  <c r="G289" i="5"/>
  <c r="G290" i="5"/>
  <c r="G291" i="5"/>
  <c r="G292" i="5"/>
  <c r="G293" i="5"/>
  <c r="G294"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5" i="5"/>
  <c r="G326" i="5"/>
  <c r="G327" i="5"/>
  <c r="G328" i="5"/>
  <c r="G329" i="5"/>
  <c r="G330" i="5"/>
  <c r="G331" i="5"/>
  <c r="G332" i="5"/>
  <c r="G333" i="5"/>
  <c r="G334" i="5"/>
  <c r="G335" i="5"/>
  <c r="G336" i="5"/>
  <c r="G337" i="5"/>
  <c r="G338" i="5"/>
  <c r="G339" i="5"/>
  <c r="G341" i="5"/>
  <c r="G342" i="5"/>
  <c r="G343" i="5"/>
  <c r="G344" i="5"/>
  <c r="G345" i="5"/>
  <c r="G346" i="5"/>
  <c r="G347" i="5"/>
  <c r="G349" i="5"/>
  <c r="G350" i="5"/>
  <c r="G351" i="5"/>
  <c r="G352" i="5"/>
  <c r="G353" i="5"/>
  <c r="G354" i="5"/>
  <c r="G355" i="5"/>
  <c r="G357" i="5"/>
  <c r="G358" i="5"/>
  <c r="G359" i="5"/>
  <c r="G360" i="5"/>
  <c r="G361" i="5"/>
  <c r="G362" i="5"/>
  <c r="G363"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5" i="5"/>
  <c r="G466" i="5"/>
  <c r="G467" i="5"/>
  <c r="G468" i="5"/>
  <c r="G469" i="5"/>
  <c r="G470" i="5"/>
  <c r="G471" i="5"/>
  <c r="G473" i="5"/>
  <c r="G474" i="5"/>
  <c r="G475" i="5"/>
  <c r="G476" i="5"/>
  <c r="G478" i="5"/>
  <c r="G479" i="5"/>
  <c r="G480" i="5"/>
  <c r="G481" i="5"/>
  <c r="G482" i="5"/>
  <c r="G483" i="5"/>
  <c r="G484" i="5"/>
  <c r="G485" i="5"/>
  <c r="G486" i="5"/>
  <c r="G487" i="5"/>
  <c r="G488"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2" i="5"/>
  <c r="G593" i="5"/>
  <c r="G594" i="5"/>
  <c r="G595" i="5"/>
  <c r="G596" i="5"/>
  <c r="G597" i="5"/>
  <c r="G598" i="5"/>
  <c r="G599" i="5"/>
  <c r="G600" i="5"/>
  <c r="G601" i="5"/>
  <c r="G602" i="5"/>
  <c r="G603" i="5"/>
  <c r="G604" i="5"/>
  <c r="G605" i="5"/>
  <c r="G606" i="5"/>
  <c r="G607" i="5"/>
  <c r="G608" i="5"/>
  <c r="G609" i="5"/>
  <c r="G610" i="5"/>
  <c r="G611" i="5"/>
  <c r="G613" i="5"/>
  <c r="G614" i="5"/>
  <c r="G615" i="5"/>
  <c r="G616" i="5"/>
  <c r="G617" i="5"/>
  <c r="G618" i="5"/>
  <c r="G619" i="5"/>
  <c r="G620" i="5"/>
  <c r="G621" i="5"/>
  <c r="G622" i="5"/>
  <c r="G623" i="5"/>
  <c r="G624" i="5"/>
  <c r="G626" i="5"/>
  <c r="G627" i="5"/>
  <c r="G628" i="5"/>
  <c r="G629" i="5"/>
  <c r="G630" i="5"/>
  <c r="G631" i="5"/>
  <c r="G633" i="5"/>
  <c r="G634" i="5"/>
  <c r="G635" i="5"/>
  <c r="G636" i="5"/>
  <c r="G638" i="5"/>
  <c r="G639" i="5"/>
  <c r="G640" i="5"/>
  <c r="G641" i="5"/>
  <c r="G642" i="5"/>
  <c r="G643" i="5"/>
  <c r="G644" i="5"/>
  <c r="G645" i="5"/>
  <c r="G646" i="5"/>
  <c r="G647" i="5"/>
  <c r="G649" i="5"/>
  <c r="G650" i="5"/>
  <c r="G651" i="5"/>
  <c r="G652" i="5"/>
  <c r="G654" i="5"/>
  <c r="G655" i="5"/>
  <c r="G656" i="5"/>
  <c r="G657" i="5"/>
  <c r="G658" i="5"/>
  <c r="G660" i="5"/>
  <c r="G661" i="5"/>
  <c r="G662" i="5"/>
  <c r="G663" i="5"/>
  <c r="G664" i="5"/>
  <c r="G665" i="5"/>
  <c r="G666" i="5"/>
  <c r="G667" i="5"/>
  <c r="G668" i="5"/>
  <c r="G669" i="5"/>
  <c r="G670" i="5"/>
  <c r="G671" i="5"/>
  <c r="G672" i="5"/>
  <c r="G673" i="5"/>
  <c r="G674" i="5"/>
  <c r="G675" i="5"/>
  <c r="G676"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5" i="5"/>
  <c r="G706" i="5"/>
  <c r="G707" i="5"/>
  <c r="G708" i="5"/>
  <c r="G709" i="5"/>
  <c r="G711" i="5"/>
  <c r="G712" i="5"/>
  <c r="G713" i="5"/>
  <c r="G714" i="5"/>
  <c r="G715" i="5"/>
  <c r="G716" i="5"/>
  <c r="G717" i="5"/>
  <c r="G718" i="5"/>
  <c r="G719" i="5"/>
  <c r="G720" i="5"/>
  <c r="G721" i="5"/>
  <c r="G722" i="5"/>
  <c r="G723" i="5"/>
  <c r="G724" i="5"/>
  <c r="G726" i="5"/>
  <c r="G727" i="5"/>
  <c r="G728" i="5"/>
  <c r="G729" i="5"/>
  <c r="G730" i="5"/>
  <c r="G731" i="5"/>
  <c r="G732" i="5"/>
  <c r="G734" i="5"/>
  <c r="G735" i="5"/>
  <c r="G736" i="5"/>
  <c r="G737" i="5"/>
  <c r="G738" i="5"/>
  <c r="G739" i="5"/>
  <c r="G740" i="5"/>
  <c r="G742" i="5"/>
  <c r="G743" i="5"/>
  <c r="G744" i="5"/>
  <c r="G745" i="5"/>
  <c r="G746" i="5"/>
  <c r="G747"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2" i="5"/>
  <c r="G803" i="5"/>
  <c r="G804" i="5"/>
  <c r="G805" i="5"/>
  <c r="G806" i="5"/>
  <c r="G807" i="5"/>
  <c r="G808" i="5"/>
  <c r="G809" i="5"/>
  <c r="G810" i="5"/>
  <c r="G811" i="5"/>
  <c r="G812" i="5"/>
  <c r="G813" i="5"/>
  <c r="G814" i="5"/>
  <c r="G815" i="5"/>
  <c r="G817" i="5"/>
  <c r="G818" i="5"/>
  <c r="G819" i="5"/>
  <c r="G820" i="5"/>
  <c r="G821" i="5"/>
  <c r="G823" i="5"/>
  <c r="G824" i="5"/>
  <c r="G825" i="5"/>
  <c r="G826" i="5"/>
  <c r="G827" i="5"/>
  <c r="G828" i="5"/>
  <c r="G830" i="5"/>
  <c r="G831" i="5"/>
  <c r="G832" i="5"/>
  <c r="G833" i="5"/>
  <c r="G834" i="5"/>
  <c r="G835" i="5"/>
  <c r="G837" i="5"/>
  <c r="G838" i="5"/>
  <c r="G839" i="5"/>
  <c r="G840" i="5"/>
  <c r="G841" i="5"/>
  <c r="G842" i="5"/>
  <c r="G843" i="5"/>
  <c r="G844" i="5"/>
  <c r="G845" i="5"/>
  <c r="G846" i="5"/>
  <c r="G847" i="5"/>
  <c r="G849" i="5"/>
  <c r="G850" i="5"/>
  <c r="G851" i="5"/>
  <c r="G852" i="5"/>
  <c r="G853" i="5"/>
  <c r="G854" i="5"/>
  <c r="G855" i="5"/>
  <c r="G856" i="5"/>
  <c r="G857" i="5"/>
  <c r="G858" i="5"/>
  <c r="G859" i="5"/>
  <c r="G861" i="5"/>
  <c r="G862" i="5"/>
  <c r="G863" i="5"/>
  <c r="G864" i="5"/>
  <c r="G865" i="5"/>
  <c r="G866" i="5"/>
  <c r="G868" i="5"/>
  <c r="G869" i="5"/>
  <c r="G870" i="5"/>
  <c r="G871" i="5"/>
  <c r="G873" i="5"/>
  <c r="G874" i="5"/>
  <c r="G875" i="5"/>
  <c r="G876" i="5"/>
  <c r="G877" i="5"/>
  <c r="G878" i="5"/>
  <c r="G880" i="5"/>
  <c r="G881" i="5"/>
  <c r="G882" i="5"/>
  <c r="G883" i="5"/>
  <c r="G885" i="5"/>
  <c r="G886" i="5"/>
  <c r="G887" i="5"/>
  <c r="G888" i="5"/>
  <c r="G890" i="5"/>
  <c r="G891" i="5"/>
  <c r="G892" i="5"/>
  <c r="G893" i="5"/>
  <c r="G894" i="5"/>
  <c r="G895" i="5"/>
  <c r="G896" i="5"/>
  <c r="G897" i="5"/>
  <c r="G898" i="5"/>
  <c r="G899" i="5"/>
  <c r="G900" i="5"/>
  <c r="G901" i="5"/>
  <c r="G903" i="5"/>
  <c r="G904" i="5"/>
  <c r="G905" i="5"/>
  <c r="G906" i="5"/>
  <c r="G907" i="5"/>
  <c r="G908" i="5"/>
  <c r="G910" i="5"/>
  <c r="G911" i="5"/>
  <c r="G912" i="5"/>
  <c r="G913" i="5"/>
  <c r="G914" i="5"/>
  <c r="G915" i="5"/>
  <c r="G916" i="5"/>
  <c r="G917" i="5"/>
  <c r="G918" i="5"/>
  <c r="G920" i="5"/>
  <c r="G921" i="5"/>
  <c r="G922" i="5"/>
  <c r="G923" i="5"/>
  <c r="G924" i="5"/>
  <c r="G925" i="5"/>
  <c r="G927" i="5"/>
  <c r="G928" i="5"/>
  <c r="G929" i="5"/>
  <c r="G930" i="5"/>
  <c r="G932" i="5"/>
  <c r="G933" i="5"/>
  <c r="G934" i="5"/>
  <c r="G935" i="5"/>
  <c r="G936" i="5"/>
  <c r="G938" i="5"/>
  <c r="G939" i="5"/>
  <c r="G940" i="5"/>
  <c r="G941" i="5"/>
  <c r="G942" i="5"/>
  <c r="G943" i="5"/>
  <c r="G944" i="5"/>
  <c r="G946" i="5"/>
  <c r="G947" i="5"/>
  <c r="G948" i="5"/>
  <c r="G949" i="5"/>
  <c r="G950" i="5"/>
  <c r="G951" i="5"/>
  <c r="G953" i="5"/>
  <c r="G954" i="5"/>
  <c r="G955" i="5"/>
  <c r="G956" i="5"/>
  <c r="G957" i="5"/>
  <c r="G959" i="5"/>
  <c r="G960" i="5"/>
  <c r="G961" i="5"/>
  <c r="G962" i="5"/>
  <c r="G963" i="5"/>
  <c r="G964" i="5"/>
  <c r="G965" i="5"/>
  <c r="G966" i="5"/>
  <c r="G967" i="5"/>
  <c r="G968" i="5"/>
  <c r="G969" i="5"/>
  <c r="G970" i="5"/>
  <c r="G971" i="5"/>
  <c r="G972" i="5"/>
  <c r="G973" i="5"/>
  <c r="G974" i="5"/>
  <c r="G975" i="5"/>
  <c r="G976" i="5"/>
  <c r="G977" i="5"/>
  <c r="G978" i="5"/>
  <c r="G979" i="5"/>
  <c r="G980" i="5"/>
  <c r="G981" i="5"/>
  <c r="G983" i="5"/>
  <c r="G984" i="5"/>
  <c r="G985" i="5"/>
  <c r="G986" i="5"/>
  <c r="G987" i="5"/>
  <c r="G988" i="5"/>
  <c r="G989" i="5"/>
  <c r="G990" i="5"/>
  <c r="G992" i="5"/>
  <c r="G993" i="5"/>
  <c r="G994" i="5"/>
  <c r="G995" i="5"/>
  <c r="G996" i="5"/>
  <c r="G998" i="5"/>
  <c r="G999" i="5"/>
  <c r="G1000" i="5"/>
  <c r="G1001" i="5"/>
  <c r="G1002" i="5"/>
  <c r="G1003" i="5"/>
  <c r="G1005" i="5"/>
  <c r="G1006" i="5"/>
  <c r="G1007" i="5"/>
  <c r="G1008" i="5"/>
  <c r="G1009" i="5"/>
  <c r="G1010" i="5"/>
  <c r="G1011" i="5"/>
  <c r="G1012" i="5"/>
  <c r="G1013" i="5"/>
  <c r="G1014" i="5"/>
  <c r="G1015" i="5"/>
  <c r="J5" i="8"/>
  <c r="K5" i="8"/>
  <c r="B10" i="6"/>
  <c r="G10" i="6" s="1"/>
  <c r="H10" i="6" s="1"/>
  <c r="D10" i="6" s="1"/>
  <c r="B9" i="6"/>
  <c r="G9" i="6" s="1"/>
  <c r="H9" i="6" s="1"/>
  <c r="D9" i="6" s="1"/>
  <c r="B63" i="6"/>
  <c r="G63" i="6" s="1"/>
  <c r="B62" i="6"/>
  <c r="G62" i="6" s="1"/>
  <c r="B60" i="6"/>
  <c r="G60" i="6" s="1"/>
  <c r="B59" i="6"/>
  <c r="G59" i="6" s="1"/>
  <c r="B58" i="6"/>
  <c r="G58" i="6" s="1"/>
  <c r="B57" i="6"/>
  <c r="G57" i="6" s="1"/>
  <c r="B56" i="6"/>
  <c r="G56" i="6" s="1"/>
  <c r="B55" i="6"/>
  <c r="G55" i="6" s="1"/>
  <c r="B54" i="6"/>
  <c r="G54" i="6" s="1"/>
  <c r="B17" i="6"/>
  <c r="G17" i="6" s="1"/>
  <c r="H17" i="6" s="1"/>
  <c r="B16" i="6"/>
  <c r="F21" i="6" s="1"/>
  <c r="B15" i="6"/>
  <c r="F20" i="6" s="1"/>
  <c r="B14" i="6"/>
  <c r="G14" i="6"/>
  <c r="H14" i="6" s="1"/>
  <c r="H13" i="6"/>
  <c r="B12" i="6"/>
  <c r="G12" i="6"/>
  <c r="H12" i="6" s="1"/>
  <c r="D12" i="6" s="1"/>
  <c r="B11" i="6"/>
  <c r="G11" i="6"/>
  <c r="H11" i="6" s="1"/>
  <c r="D11" i="6" s="1"/>
  <c r="B8" i="6"/>
  <c r="G8" i="6"/>
  <c r="H8" i="6" s="1"/>
  <c r="D8" i="6" s="1"/>
  <c r="B7" i="6"/>
  <c r="G7" i="6" s="1"/>
  <c r="H7" i="6" s="1"/>
  <c r="D7" i="6" s="1"/>
  <c r="B6" i="6"/>
  <c r="G6" i="6" s="1"/>
  <c r="B5" i="6"/>
  <c r="G5" i="6" s="1"/>
  <c r="H5" i="6" s="1"/>
  <c r="D5" i="6" s="1"/>
  <c r="B4" i="6"/>
  <c r="G4" i="6" s="1"/>
  <c r="H4" i="6" s="1"/>
  <c r="D4" i="6" s="1"/>
  <c r="S2492" i="5"/>
  <c r="B90" i="4"/>
  <c r="H67" i="4"/>
  <c r="P47" i="4"/>
  <c r="P46" i="4"/>
  <c r="P45" i="4"/>
  <c r="P44" i="4"/>
  <c r="P43" i="4"/>
  <c r="Q43" i="4" s="1"/>
  <c r="P41" i="4"/>
  <c r="B41" i="4" s="1"/>
  <c r="P40" i="4"/>
  <c r="P39" i="4"/>
  <c r="B39" i="4" s="1"/>
  <c r="P38" i="4"/>
  <c r="P37" i="4"/>
  <c r="Q37" i="4" s="1"/>
  <c r="P35" i="4"/>
  <c r="P34" i="4"/>
  <c r="P33" i="4"/>
  <c r="P32" i="4"/>
  <c r="P31" i="4"/>
  <c r="Q31" i="4" s="1"/>
  <c r="P29" i="4"/>
  <c r="B29" i="4" s="1"/>
  <c r="B35" i="4" s="1"/>
  <c r="A22" i="6" s="1"/>
  <c r="P28" i="4"/>
  <c r="P27" i="4"/>
  <c r="P26" i="4"/>
  <c r="D11" i="4"/>
  <c r="A5" i="4"/>
  <c r="Q4" i="5"/>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G15" i="6"/>
  <c r="H15" i="6" s="1"/>
  <c r="B21" i="6"/>
  <c r="B51" i="6"/>
  <c r="G51" i="6" s="1"/>
  <c r="G16" i="6"/>
  <c r="H16" i="6" s="1"/>
  <c r="B19" i="6"/>
  <c r="A38" i="2"/>
  <c r="J4" i="5"/>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31" i="4" s="1"/>
  <c r="B44" i="4"/>
  <c r="A29" i="6"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B41" i="6"/>
  <c r="G41" i="6"/>
  <c r="B31" i="6"/>
  <c r="G31" i="6"/>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F26" i="6"/>
  <c r="F36" i="6" s="1"/>
  <c r="B39" i="6"/>
  <c r="G39" i="6" s="1"/>
  <c r="F24" i="6"/>
  <c r="F34" i="6" s="1"/>
  <c r="B44" i="6"/>
  <c r="G44" i="6"/>
  <c r="B49" i="6"/>
  <c r="G49" i="6" s="1"/>
  <c r="B34" i="6"/>
  <c r="G34" i="6" s="1"/>
  <c r="B29" i="6"/>
  <c r="G29" i="6" s="1"/>
  <c r="B24" i="6"/>
  <c r="G24" i="6" s="1"/>
  <c r="G19" i="6"/>
  <c r="H19" i="6" s="1"/>
  <c r="D19" i="6" s="1"/>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B36" i="6"/>
  <c r="G36" i="6" s="1"/>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1" i="6"/>
  <c r="H41" i="6" s="1"/>
  <c r="D41" i="6" s="1"/>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B64" i="4"/>
  <c r="A46" i="6" s="1"/>
  <c r="H984" i="5"/>
  <c r="F984" i="5"/>
  <c r="R984" i="5"/>
  <c r="J984" i="5"/>
  <c r="I984" i="5"/>
  <c r="F44" i="6"/>
  <c r="H44" i="6" s="1"/>
  <c r="D44" i="6" s="1"/>
  <c r="F39" i="6"/>
  <c r="H39" i="6" s="1"/>
  <c r="D39" i="6" s="1"/>
  <c r="F65" i="6"/>
  <c r="B2" i="6" s="1"/>
  <c r="F29" i="6"/>
  <c r="H29" i="6" s="1"/>
  <c r="D29" i="6" s="1"/>
  <c r="H26" i="6"/>
  <c r="D26" i="6" s="1"/>
  <c r="I27" i="5"/>
  <c r="E27" i="5"/>
  <c r="X27" i="5" s="1"/>
  <c r="F43" i="5"/>
  <c r="E43" i="5"/>
  <c r="X43" i="5" s="1"/>
  <c r="H87" i="5"/>
  <c r="E87" i="5"/>
  <c r="X87" i="5" s="1"/>
  <c r="F103" i="5"/>
  <c r="E103" i="5"/>
  <c r="X103" i="5" s="1"/>
  <c r="I175" i="5"/>
  <c r="E175" i="5"/>
  <c r="X175" i="5" s="1"/>
  <c r="I19" i="5"/>
  <c r="E19" i="5"/>
  <c r="X19" i="5" s="1"/>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s="1"/>
  <c r="I7" i="5"/>
  <c r="R8" i="5"/>
  <c r="J8" i="5"/>
  <c r="I8" i="5"/>
  <c r="G8" i="5"/>
  <c r="H8" i="5"/>
  <c r="F8" i="5"/>
  <c r="E8" i="5"/>
  <c r="X8" i="5" s="1"/>
  <c r="V209" i="5"/>
  <c r="G209" i="5" s="1"/>
  <c r="R379" i="5"/>
  <c r="E379" i="5"/>
  <c r="X379" i="5" s="1"/>
  <c r="H423" i="5"/>
  <c r="E423" i="5"/>
  <c r="X423" i="5" s="1"/>
  <c r="X60" i="5"/>
  <c r="X64" i="5"/>
  <c r="X68" i="5"/>
  <c r="X52"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69" i="6"/>
  <c r="C69" i="6" s="1"/>
  <c r="G6" i="5"/>
  <c r="R6" i="5"/>
  <c r="F6" i="5"/>
  <c r="I6" i="5"/>
  <c r="H6" i="5"/>
  <c r="E6" i="5"/>
  <c r="X6" i="5" s="1"/>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J2273" i="5" s="1"/>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E2319" i="5" s="1"/>
  <c r="X2319" i="5" s="1"/>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G2329" i="5" s="1"/>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J2337" i="5" s="1"/>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F2379" i="5" s="1"/>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H2388" i="5" s="1"/>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R2413" i="5" s="1"/>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J2422" i="5" s="1"/>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0" i="5" s="1"/>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G2465" i="5" s="1"/>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R2476" i="5" s="1"/>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B34" i="4"/>
  <c r="A21" i="6" s="1"/>
  <c r="A16" i="6"/>
  <c r="B56" i="4"/>
  <c r="A39" i="6" s="1"/>
  <c r="B50" i="4"/>
  <c r="A34" i="6" s="1"/>
  <c r="B62" i="4"/>
  <c r="A44" i="6" s="1"/>
  <c r="B68" i="4"/>
  <c r="A49" i="6" s="1"/>
  <c r="A24" i="6"/>
  <c r="G61" i="4"/>
  <c r="G49" i="4"/>
  <c r="G37" i="4"/>
  <c r="G67" i="4"/>
  <c r="D31" i="4"/>
  <c r="D55" i="4"/>
  <c r="D67" i="4"/>
  <c r="D49" i="4"/>
  <c r="D61" i="4"/>
  <c r="D37" i="4"/>
  <c r="D74" i="4"/>
  <c r="D43" i="4"/>
  <c r="E209" i="5"/>
  <c r="X209" i="5" s="1"/>
  <c r="J209" i="5"/>
  <c r="R209" i="5"/>
  <c r="F209" i="5"/>
  <c r="H209" i="5"/>
  <c r="I209" i="5"/>
  <c r="J5" i="5"/>
  <c r="H5" i="5"/>
  <c r="G5" i="5"/>
  <c r="F5" i="5"/>
  <c r="R5" i="5"/>
  <c r="E5" i="5"/>
  <c r="X5" i="5" s="1"/>
  <c r="I5"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H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F2321" i="5"/>
  <c r="G2321" i="5"/>
  <c r="H2321" i="5"/>
  <c r="I2321" i="5"/>
  <c r="J2321" i="5"/>
  <c r="R2321" i="5"/>
  <c r="E2321" i="5"/>
  <c r="X2321" i="5" s="1"/>
  <c r="F2325" i="5"/>
  <c r="H2325" i="5"/>
  <c r="G2325" i="5"/>
  <c r="I2325" i="5"/>
  <c r="J2325" i="5"/>
  <c r="R2325" i="5"/>
  <c r="E2325" i="5"/>
  <c r="X2325" i="5" s="1"/>
  <c r="F2329" i="5"/>
  <c r="H2329" i="5"/>
  <c r="I2329" i="5"/>
  <c r="J2329" i="5"/>
  <c r="R2329" i="5"/>
  <c r="E2329" i="5"/>
  <c r="X2329" i="5" s="1"/>
  <c r="G2333" i="5"/>
  <c r="H2333" i="5"/>
  <c r="F2333" i="5"/>
  <c r="I2333" i="5"/>
  <c r="J2333" i="5"/>
  <c r="R2333" i="5"/>
  <c r="E2333" i="5"/>
  <c r="X2333" i="5" s="1"/>
  <c r="G2337" i="5"/>
  <c r="H2337" i="5"/>
  <c r="I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J2379" i="5"/>
  <c r="E2379" i="5"/>
  <c r="X2379" i="5" s="1"/>
  <c r="J2381" i="5"/>
  <c r="G2381" i="5"/>
  <c r="R2381" i="5"/>
  <c r="I2381" i="5"/>
  <c r="F2381" i="5"/>
  <c r="H2381" i="5"/>
  <c r="E2381" i="5"/>
  <c r="X2381" i="5" s="1"/>
  <c r="G2388" i="5"/>
  <c r="F2388" i="5"/>
  <c r="R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F2413" i="5"/>
  <c r="I2413" i="5"/>
  <c r="J2413" i="5"/>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F2440" i="5"/>
  <c r="G2440" i="5"/>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F2465" i="5"/>
  <c r="H2465" i="5"/>
  <c r="I2465" i="5"/>
  <c r="R2465" i="5"/>
  <c r="E2465" i="5"/>
  <c r="X2465" i="5" s="1"/>
  <c r="H2470" i="5"/>
  <c r="J2470" i="5"/>
  <c r="I2470" i="5"/>
  <c r="G2470" i="5"/>
  <c r="F2470" i="5"/>
  <c r="R2470" i="5"/>
  <c r="E2470" i="5"/>
  <c r="X2470" i="5" s="1"/>
  <c r="G2476" i="5"/>
  <c r="F2476" i="5"/>
  <c r="H2476" i="5"/>
  <c r="I2476" i="5"/>
  <c r="J2476" i="5"/>
  <c r="E2476" i="5"/>
  <c r="X2476" i="5" s="1"/>
  <c r="H2480" i="5"/>
  <c r="I2480" i="5"/>
  <c r="F2480" i="5"/>
  <c r="G2480" i="5"/>
  <c r="J2480" i="5"/>
  <c r="R2480" i="5"/>
  <c r="E2480" i="5"/>
  <c r="X2480" i="5" s="1"/>
  <c r="G65" i="6"/>
  <c r="H65" i="6" s="1"/>
  <c r="D65" i="6" s="1"/>
  <c r="G67" i="6"/>
  <c r="G66" i="6"/>
  <c r="G64" i="6" a="1"/>
  <c r="G68" i="6" l="1"/>
  <c r="B32" i="4"/>
  <c r="A19" i="6" s="1"/>
  <c r="A27" i="6"/>
  <c r="B53" i="4"/>
  <c r="A37" i="6" s="1"/>
  <c r="B65" i="4"/>
  <c r="A47" i="6" s="1"/>
  <c r="B71" i="4"/>
  <c r="A52" i="6" s="1"/>
  <c r="B59" i="4"/>
  <c r="A42" i="6" s="1"/>
  <c r="X585" i="5"/>
  <c r="H2440" i="5"/>
  <c r="G625" i="5"/>
  <c r="G489" i="5"/>
  <c r="G952" i="5"/>
  <c r="G648" i="5"/>
  <c r="G464" i="5"/>
  <c r="F51" i="6"/>
  <c r="H21" i="6"/>
  <c r="D21" i="6" s="1"/>
  <c r="G879" i="5"/>
  <c r="G591" i="5"/>
  <c r="G295" i="5"/>
  <c r="G263" i="5"/>
  <c r="G255" i="5"/>
  <c r="G247" i="5"/>
  <c r="G239" i="5"/>
  <c r="G231" i="5"/>
  <c r="G223" i="5"/>
  <c r="G215" i="5"/>
  <c r="E2413" i="5"/>
  <c r="I2379" i="5"/>
  <c r="F2337" i="5"/>
  <c r="I2273" i="5"/>
  <c r="H36" i="6"/>
  <c r="D36" i="6" s="1"/>
  <c r="G822" i="5"/>
  <c r="G278" i="5"/>
  <c r="G157" i="5"/>
  <c r="G149" i="5"/>
  <c r="G141" i="5"/>
  <c r="G2413" i="5"/>
  <c r="E2440" i="5"/>
  <c r="X2440" i="5" s="1"/>
  <c r="H2413" i="5"/>
  <c r="R2337" i="5"/>
  <c r="F31" i="6"/>
  <c r="H31" i="6" s="1"/>
  <c r="D31" i="6" s="1"/>
  <c r="G677" i="5"/>
  <c r="G653" i="5"/>
  <c r="G637" i="5"/>
  <c r="G477" i="5"/>
  <c r="J2440" i="5"/>
  <c r="I2440" i="5"/>
  <c r="R2379" i="5"/>
  <c r="H2379" i="5"/>
  <c r="G1004" i="5"/>
  <c r="G884" i="5"/>
  <c r="G836" i="5"/>
  <c r="G420" i="5"/>
  <c r="G364" i="5"/>
  <c r="G356" i="5"/>
  <c r="G348" i="5"/>
  <c r="G340" i="5"/>
  <c r="G324" i="5"/>
  <c r="C2" i="6"/>
  <c r="G931" i="5"/>
  <c r="G659" i="5"/>
  <c r="G186" i="5"/>
  <c r="G178" i="5"/>
  <c r="G114" i="5"/>
  <c r="D5" i="7"/>
  <c r="D17" i="6"/>
  <c r="B22" i="6"/>
  <c r="F22" i="6"/>
  <c r="C17" i="6"/>
  <c r="D16" i="6"/>
  <c r="H51" i="6"/>
  <c r="D51" i="6" s="1"/>
  <c r="C16" i="6"/>
  <c r="F46" i="6"/>
  <c r="H46" i="6" s="1"/>
  <c r="D46" i="6" s="1"/>
  <c r="C36" i="6"/>
  <c r="C26" i="6"/>
  <c r="F67" i="6"/>
  <c r="H67" i="6" s="1"/>
  <c r="C51" i="6"/>
  <c r="C41" i="6"/>
  <c r="C31" i="6"/>
  <c r="D15" i="6"/>
  <c r="B57" i="4"/>
  <c r="A40" i="6" s="1"/>
  <c r="A25" i="6"/>
  <c r="B63" i="4"/>
  <c r="A45" i="6" s="1"/>
  <c r="B69" i="4"/>
  <c r="A50" i="6" s="1"/>
  <c r="B51" i="4"/>
  <c r="A35" i="6" s="1"/>
  <c r="B20" i="6"/>
  <c r="C15" i="6"/>
  <c r="D14" i="6"/>
  <c r="K65" i="6"/>
  <c r="H34" i="6"/>
  <c r="D34" i="6" s="1"/>
  <c r="B89" i="4"/>
  <c r="A63" i="6" s="1"/>
  <c r="B37" i="4"/>
  <c r="A23" i="6" s="1"/>
  <c r="B83" i="4"/>
  <c r="A59" i="6" s="1"/>
  <c r="B43" i="4"/>
  <c r="A28" i="6" s="1"/>
  <c r="B77" i="4"/>
  <c r="A55" i="6" s="1"/>
  <c r="B61" i="4"/>
  <c r="A43" i="6" s="1"/>
  <c r="B49" i="4"/>
  <c r="A33" i="6" s="1"/>
  <c r="B79" i="4"/>
  <c r="A57" i="6" s="1"/>
  <c r="B85" i="4"/>
  <c r="A60" i="6" s="1"/>
  <c r="B31" i="4"/>
  <c r="A18" i="6" s="1"/>
  <c r="B87" i="4"/>
  <c r="A62" i="6" s="1"/>
  <c r="B75" i="4"/>
  <c r="A54" i="6" s="1"/>
  <c r="B81" i="4"/>
  <c r="A58" i="6" s="1"/>
  <c r="B55" i="4"/>
  <c r="A38" i="6" s="1"/>
  <c r="B67" i="4"/>
  <c r="A48" i="6" s="1"/>
  <c r="C44" i="6"/>
  <c r="F49" i="6"/>
  <c r="H49" i="6" s="1"/>
  <c r="D49" i="6" s="1"/>
  <c r="C65" i="6"/>
  <c r="C34" i="6"/>
  <c r="C19" i="6"/>
  <c r="H24" i="6"/>
  <c r="D24" i="6" s="1"/>
  <c r="C39" i="6"/>
  <c r="C14" i="6"/>
  <c r="C29" i="6"/>
  <c r="C12" i="6"/>
  <c r="C11" i="6"/>
  <c r="C10" i="6"/>
  <c r="C9" i="6"/>
  <c r="C8" i="6"/>
  <c r="C7" i="6"/>
  <c r="F64" i="6"/>
  <c r="F6" i="6"/>
  <c r="H6" i="6" s="1"/>
  <c r="C5" i="6"/>
  <c r="C4" i="6"/>
  <c r="G55" i="4"/>
  <c r="G74" i="4"/>
  <c r="G43" i="4"/>
  <c r="A17" i="6"/>
  <c r="B33" i="4"/>
  <c r="A20" i="6" s="1"/>
  <c r="G64" i="6"/>
  <c r="X2413" i="5" l="1"/>
  <c r="G69" i="6" a="1"/>
  <c r="G69" i="6" s="1"/>
  <c r="H69" i="6" s="1"/>
  <c r="C46" i="6"/>
  <c r="C49" i="6"/>
  <c r="K67" i="6"/>
  <c r="C24" i="6"/>
  <c r="C21" i="6"/>
  <c r="B52" i="6"/>
  <c r="G52" i="6" s="1"/>
  <c r="G22" i="6"/>
  <c r="H22" i="6" s="1"/>
  <c r="B27" i="6"/>
  <c r="G27" i="6" s="1"/>
  <c r="B32" i="6"/>
  <c r="G32" i="6" s="1"/>
  <c r="B47" i="6"/>
  <c r="G47" i="6" s="1"/>
  <c r="B37" i="6"/>
  <c r="G37" i="6" s="1"/>
  <c r="B42" i="6"/>
  <c r="G42" i="6" s="1"/>
  <c r="F27" i="6"/>
  <c r="D67" i="6"/>
  <c r="C67" i="6"/>
  <c r="B35" i="6"/>
  <c r="G35" i="6" s="1"/>
  <c r="B40" i="6"/>
  <c r="G40" i="6" s="1"/>
  <c r="B50" i="6"/>
  <c r="G50" i="6" s="1"/>
  <c r="G20" i="6"/>
  <c r="H20" i="6" s="1"/>
  <c r="F25" i="6"/>
  <c r="B30" i="6"/>
  <c r="G30" i="6" s="1"/>
  <c r="B25" i="6"/>
  <c r="G25" i="6" s="1"/>
  <c r="B45" i="6"/>
  <c r="G45" i="6" s="1"/>
  <c r="D6" i="6"/>
  <c r="C6" i="6"/>
  <c r="B64" i="6"/>
  <c r="H64" i="6"/>
  <c r="D22" i="6" l="1"/>
  <c r="K68" i="6"/>
  <c r="C22" i="6"/>
  <c r="F32" i="6"/>
  <c r="H32" i="6" s="1"/>
  <c r="F52" i="6"/>
  <c r="H52" i="6" s="1"/>
  <c r="F42" i="6"/>
  <c r="H42" i="6" s="1"/>
  <c r="F47" i="6"/>
  <c r="H47" i="6" s="1"/>
  <c r="F37" i="6"/>
  <c r="H37" i="6" s="1"/>
  <c r="H27" i="6"/>
  <c r="F68" i="6"/>
  <c r="H68" i="6" s="1"/>
  <c r="F30" i="6"/>
  <c r="H30" i="6" s="1"/>
  <c r="F45" i="6"/>
  <c r="H45" i="6" s="1"/>
  <c r="H25" i="6"/>
  <c r="F35" i="6"/>
  <c r="H35" i="6" s="1"/>
  <c r="F40" i="6"/>
  <c r="H40" i="6" s="1"/>
  <c r="F66" i="6"/>
  <c r="H66" i="6" s="1"/>
  <c r="F50" i="6"/>
  <c r="H50" i="6" s="1"/>
  <c r="F54" i="6"/>
  <c r="D20" i="6"/>
  <c r="C20" i="6"/>
  <c r="K66" i="6"/>
  <c r="D64" i="6"/>
  <c r="C64" i="6"/>
  <c r="D27" i="6" l="1"/>
  <c r="C27" i="6"/>
  <c r="D37" i="6"/>
  <c r="C37" i="6"/>
  <c r="D68" i="6"/>
  <c r="C68" i="6"/>
  <c r="D47" i="6"/>
  <c r="C47" i="6"/>
  <c r="D42" i="6"/>
  <c r="C42" i="6"/>
  <c r="D52" i="6"/>
  <c r="C52" i="6"/>
  <c r="D32" i="6"/>
  <c r="C32" i="6"/>
  <c r="D50" i="6"/>
  <c r="C50" i="6"/>
  <c r="D30" i="6"/>
  <c r="C30" i="6"/>
  <c r="H54" i="6"/>
  <c r="F62" i="6"/>
  <c r="H62" i="6" s="1"/>
  <c r="F59" i="6"/>
  <c r="H59" i="6" s="1"/>
  <c r="F58" i="6"/>
  <c r="H58" i="6" s="1"/>
  <c r="F57" i="6"/>
  <c r="H57" i="6" s="1"/>
  <c r="F55" i="6"/>
  <c r="F60" i="6"/>
  <c r="H60" i="6" s="1"/>
  <c r="F63" i="6"/>
  <c r="H63" i="6" s="1"/>
  <c r="D66" i="6"/>
  <c r="C66" i="6"/>
  <c r="D40" i="6"/>
  <c r="C40" i="6"/>
  <c r="D35" i="6"/>
  <c r="C35" i="6"/>
  <c r="D25" i="6"/>
  <c r="C25" i="6"/>
  <c r="D45" i="6"/>
  <c r="C45" i="6"/>
  <c r="F56" i="6" l="1"/>
  <c r="H56" i="6" s="1"/>
  <c r="H55" i="6"/>
  <c r="D57" i="6"/>
  <c r="C57" i="6"/>
  <c r="D58" i="6"/>
  <c r="C58" i="6"/>
  <c r="D60" i="6"/>
  <c r="C60" i="6"/>
  <c r="D59" i="6"/>
  <c r="C59" i="6"/>
  <c r="C62" i="6"/>
  <c r="D62" i="6"/>
  <c r="D54" i="6"/>
  <c r="C54" i="6"/>
  <c r="D63" i="6"/>
  <c r="C63"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<sst xmlns="http://schemas.openxmlformats.org/spreadsheetml/2006/main" count="22529" uniqueCount="15887">
  <si>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</si>
  <si>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</si>
  <si>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</si>
  <si>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</si>
  <si>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</si>
  <si>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</si>
  <si>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</si>
  <si>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</si>
  <si>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</si>
  <si>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</si>
  <si>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</si>
  <si>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</si>
  <si>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</si>
  <si>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</si>
  <si>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</si>
  <si>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</si>
  <si>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</si>
  <si>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</si>
  <si>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</si>
  <si>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</si>
  <si>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</si>
  <si>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</si>
  <si>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</si>
  <si>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</si>
  <si>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</si>
  <si>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</si>
  <si>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</si>
  <si>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</si>
  <si>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</si>
  <si>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</si>
  <si>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</si>
  <si>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</si>
  <si>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</si>
  <si>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</si>
  <si>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</si>
  <si>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</si>
  <si>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</si>
  <si>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</si>
  <si>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</si>
  <si>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</si>
  <si>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</si>
  <si>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</si>
  <si>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</si>
  <si>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</si>
  <si>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</si>
  <si>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</si>
  <si>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</si>
  <si>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</si>
  <si>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</si>
  <si>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</si>
  <si>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</si>
  <si>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</si>
  <si>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</si>
  <si>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</si>
  <si>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</si>
  <si>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</si>
  <si>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</si>
  <si>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</si>
  <si>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</si>
  <si>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</si>
  <si>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</si>
  <si>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</si>
  <si>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</si>
  <si>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</si>
  <si>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</si>
  <si>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</si>
  <si>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</si>
  <si>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</si>
  <si>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</si>
  <si>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</si>
  <si>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</si>
  <si>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</si>
  <si>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</si>
  <si>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</si>
  <si>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</si>
  <si>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</si>
  <si>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</si>
  <si>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</si>
  <si>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</si>
  <si>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</si>
  <si>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</si>
  <si>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</si>
  <si>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</si>
  <si>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</si>
  <si>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</si>
  <si>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</si>
  <si>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</si>
  <si>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</si>
  <si>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</si>
  <si>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</si>
  <si>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</si>
  <si>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</si>
  <si>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</si>
  <si>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</si>
  <si>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</si>
  <si>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</si>
  <si>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</si>
  <si>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</si>
  <si>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</si>
  <si>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</si>
  <si>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</si>
  <si>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</si>
  <si>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</si>
  <si>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</si>
  <si>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</si>
  <si>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</si>
  <si>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</si>
  <si>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</si>
  <si>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</si>
  <si>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</si>
  <si>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</si>
  <si>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</si>
  <si>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</si>
  <si>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</si>
  <si>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</si>
  <si>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</si>
  <si>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</si>
  <si>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</si>
  <si>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</si>
  <si>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</si>
  <si>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</si>
  <si>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</si>
  <si>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</si>
  <si>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</si>
  <si>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</si>
  <si>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</si>
  <si>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</si>
  <si>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</si>
  <si>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</si>
  <si>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</si>
  <si>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</si>
  <si>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</si>
  <si>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</si>
  <si>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</si>
  <si>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</si>
  <si>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</si>
  <si>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</si>
  <si>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</si>
  <si>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</si>
  <si>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</si>
  <si>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</si>
  <si>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</si>
  <si>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</si>
  <si>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</si>
  <si>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</si>
  <si>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</si>
  <si>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</si>
  <si>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</si>
  <si>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</si>
  <si>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</si>
  <si>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</si>
  <si>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</si>
  <si>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</si>
  <si>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</si>
  <si>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</si>
  <si>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</si>
  <si>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</si>
  <si>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</si>
  <si>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</si>
  <si>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</si>
  <si>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</si>
  <si>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</si>
  <si>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</si>
  <si>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</si>
  <si>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</si>
  <si>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</si>
  <si>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</si>
  <si>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</si>
  <si>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</si>
  <si>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</si>
  <si>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</si>
  <si>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</si>
  <si>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</si>
  <si>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</si>
  <si>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</si>
  <si>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</si>
  <si>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</si>
  <si>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</si>
  <si>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</si>
  <si>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</si>
  <si>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</si>
  <si>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</si>
  <si>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</si>
  <si>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</si>
  <si>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</si>
  <si>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</si>
  <si>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</si>
  <si>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</si>
  <si>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</si>
  <si>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</si>
  <si>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</si>
  <si>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</si>
  <si>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</si>
  <si>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</si>
  <si>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</si>
  <si>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</si>
  <si>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</si>
  <si>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</si>
  <si>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</si>
  <si>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</si>
  <si>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</si>
  <si>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</si>
  <si>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</si>
  <si>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</si>
  <si>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</si>
  <si>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</si>
  <si>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</si>
  <si>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</si>
  <si>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</si>
  <si>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</si>
  <si>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</si>
  <si>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</si>
  <si>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</si>
  <si>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</si>
  <si>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</si>
  <si>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</si>
  <si>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</si>
  <si>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</si>
  <si>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</si>
  <si>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</si>
  <si>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</si>
  <si>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</si>
  <si>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</si>
  <si>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</si>
  <si>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</si>
  <si>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</si>
  <si>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</si>
  <si>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</si>
  <si>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</si>
  <si>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</si>
  <si>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</si>
  <si>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</si>
  <si>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</si>
  <si>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</si>
  <si>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</si>
  <si>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</si>
  <si>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</si>
  <si>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</si>
  <si>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</si>
  <si>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</si>
  <si>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</si>
  <si>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</si>
  <si>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</si>
  <si>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</si>
  <si>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</si>
  <si>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</si>
  <si>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</si>
  <si>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</si>
  <si>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</si>
  <si>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</si>
  <si>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</si>
  <si>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</si>
  <si>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</si>
  <si>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</si>
  <si>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</si>
  <si>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</si>
  <si>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</si>
  <si>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</si>
  <si>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</si>
  <si>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</si>
  <si>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</si>
  <si>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</si>
  <si>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</si>
  <si>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</si>
  <si>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</si>
  <si>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</si>
  <si>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</si>
  <si>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</si>
  <si>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</si>
  <si>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</si>
  <si>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</si>
  <si>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</si>
  <si>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</si>
  <si>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</si>
  <si>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</si>
  <si>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</si>
  <si>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</si>
  <si>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</si>
  <si>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</si>
  <si>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</si>
  <si>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</si>
  <si>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</si>
  <si>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</si>
  <si>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</si>
  <si>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</si>
  <si>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</si>
  <si>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</si>
  <si>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</si>
  <si>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</si>
  <si>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</si>
  <si>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</si>
  <si>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</si>
  <si>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</si>
  <si>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</si>
  <si>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</si>
  <si>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</si>
  <si>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</si>
  <si>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</si>
  <si>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</si>
  <si>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</si>
  <si>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</si>
  <si>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</si>
  <si>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</si>
  <si>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</si>
  <si>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</si>
  <si>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</si>
  <si>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</si>
  <si>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</si>
  <si>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</si>
  <si>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</si>
  <si>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</si>
  <si>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</si>
  <si>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</si>
  <si>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</si>
  <si>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</si>
  <si>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</si>
  <si>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</si>
  <si>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</si>
  <si>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</si>
  <si>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</si>
  <si>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</si>
  <si>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</si>
  <si>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</si>
  <si>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</si>
  <si>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</si>
  <si>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</si>
  <si>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</si>
  <si>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</si>
  <si>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</si>
  <si>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</si>
  <si>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</si>
  <si>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</si>
  <si>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</si>
  <si>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</si>
  <si>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</si>
  <si>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</si>
  <si>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</si>
  <si>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</si>
  <si>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</si>
  <si>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</si>
  <si>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</si>
  <si>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</si>
  <si>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</si>
  <si>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</si>
  <si>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</si>
  <si>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</si>
  <si>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</si>
  <si>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</si>
  <si>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</si>
  <si>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</si>
  <si>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</si>
  <si>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</si>
  <si>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</si>
  <si>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</si>
  <si>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</si>
  <si>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</si>
  <si>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</si>
  <si>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</si>
  <si>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</si>
  <si>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</si>
  <si>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</si>
  <si>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</si>
  <si>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</si>
  <si>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</si>
  <si>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</si>
  <si>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</si>
  <si>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</si>
  <si>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</si>
  <si>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</si>
  <si>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</si>
  <si>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</si>
  <si>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</si>
  <si>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</si>
  <si>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</si>
  <si>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</si>
  <si>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</si>
  <si>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</si>
  <si>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</si>
  <si>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</si>
  <si>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</si>
  <si>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</si>
  <si>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</si>
  <si>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</si>
  <si>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</si>
  <si>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</si>
  <si>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</si>
  <si>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</si>
  <si>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</si>
  <si>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</si>
  <si>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</si>
  <si>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</si>
  <si>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</si>
  <si>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</si>
  <si>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</si>
  <si>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</si>
  <si>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</si>
  <si>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</si>
  <si>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</si>
  <si>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</si>
  <si>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</si>
  <si>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</si>
  <si>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</si>
  <si>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</si>
  <si>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</si>
  <si>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</si>
  <si>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</si>
  <si>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</si>
  <si>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</si>
  <si>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</si>
  <si>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</si>
  <si>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</si>
  <si>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</si>
  <si>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</si>
  <si>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</si>
  <si>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</si>
  <si>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</si>
  <si>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</si>
  <si>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</si>
  <si>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</si>
  <si>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</si>
  <si>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</si>
  <si>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</si>
  <si>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</si>
  <si>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</si>
  <si>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</si>
  <si>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</si>
  <si>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</si>
  <si>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</si>
  <si>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</si>
  <si>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</si>
  <si>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</si>
  <si>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</si>
  <si>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</si>
  <si>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</si>
  <si>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</si>
  <si>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</si>
  <si>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</si>
  <si>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</si>
  <si>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</si>
  <si>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</si>
  <si>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</si>
  <si>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</si>
  <si>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</si>
  <si>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</si>
  <si>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</si>
  <si>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</si>
  <si>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</si>
  <si>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</si>
  <si>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</si>
  <si>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</si>
  <si>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</si>
  <si>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</si>
  <si>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</si>
  <si>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</si>
  <si>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</si>
  <si>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</si>
  <si>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</si>
  <si>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</si>
  <si>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</si>
  <si>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</si>
  <si>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</si>
  <si>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</si>
  <si>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</si>
  <si>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</si>
  <si>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</si>
  <si>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</si>
  <si>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</si>
  <si>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</si>
  <si>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</si>
  <si>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</si>
  <si>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</si>
  <si>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</si>
  <si>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</si>
  <si>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</si>
  <si>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</si>
  <si>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</si>
  <si>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</si>
  <si>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</si>
  <si>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</si>
  <si>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</si>
  <si>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</si>
  <si>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</si>
  <si>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</si>
  <si>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</si>
  <si>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</si>
  <si>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</si>
  <si>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</si>
  <si>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</si>
  <si>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</si>
  <si>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</si>
  <si>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</si>
  <si>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</si>
  <si>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</si>
  <si>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</si>
  <si>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</si>
  <si>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</si>
  <si>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</si>
  <si>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</si>
  <si>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</si>
  <si>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</si>
  <si>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</si>
  <si>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</si>
  <si>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</si>
  <si>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</si>
  <si>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</si>
  <si>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</si>
  <si>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</si>
  <si>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</si>
  <si>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</si>
  <si>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</si>
  <si>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</si>
  <si>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</si>
  <si>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</si>
  <si>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</si>
  <si>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</si>
  <si>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</si>
  <si>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</si>
  <si>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</si>
  <si>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</si>
  <si>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</si>
  <si>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</si>
  <si>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</si>
  <si>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</si>
  <si>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</si>
  <si>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</si>
  <si>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</si>
  <si>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</si>
  <si>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</si>
  <si>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</si>
  <si>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</si>
  <si>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</si>
  <si>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</si>
  <si>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</si>
  <si>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</si>
  <si>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</si>
  <si>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</si>
  <si>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</si>
  <si>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</si>
  <si>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</si>
  <si>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</si>
  <si>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</si>
  <si>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</si>
  <si>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</si>
  <si>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</si>
  <si>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</si>
  <si>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</si>
  <si>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</si>
  <si>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</si>
  <si>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</si>
  <si>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</si>
  <si>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</si>
  <si>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</si>
  <si>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</si>
  <si>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</si>
  <si>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</si>
  <si>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</si>
  <si>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</si>
  <si>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</si>
  <si>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</si>
  <si>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</si>
  <si>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</si>
  <si>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</si>
  <si>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</si>
  <si>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</si>
  <si>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</si>
  <si>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</si>
  <si>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</si>
  <si>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</si>
  <si>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</si>
  <si>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</si>
  <si>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</si>
  <si>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</si>
  <si>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</si>
  <si>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</si>
  <si>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</si>
  <si>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</si>
  <si>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</si>
  <si>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</si>
  <si>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</si>
  <si>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</si>
  <si>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</si>
  <si>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</si>
  <si>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</si>
  <si>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</si>
  <si>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</si>
  <si>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</si>
  <si>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</si>
  <si>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</si>
  <si>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</si>
  <si>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</si>
  <si>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</si>
  <si>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</si>
  <si>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</si>
  <si>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</si>
  <si>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</si>
  <si>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</si>
  <si>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</si>
  <si>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</si>
  <si>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</si>
  <si>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</si>
  <si>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</si>
  <si>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</si>
  <si>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</si>
  <si>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</si>
  <si>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</si>
  <si>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</si>
  <si>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</si>
  <si>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</si>
  <si>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</si>
  <si>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</si>
  <si>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</si>
  <si>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</si>
  <si>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</si>
  <si>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</si>
  <si>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</si>
  <si>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</si>
  <si>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</si>
  <si>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</si>
  <si>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</si>
  <si>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</si>
  <si>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</si>
  <si>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</si>
  <si>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</si>
  <si>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</si>
  <si>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</si>
  <si>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</si>
  <si>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</si>
  <si>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</si>
  <si>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</si>
  <si>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</si>
  <si>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</si>
  <si>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</si>
  <si>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</si>
  <si>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</si>
  <si>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</si>
  <si>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</si>
  <si>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</si>
  <si>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</si>
  <si>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</si>
  <si>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</si>
  <si>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</si>
  <si>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</si>
  <si>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</si>
  <si>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</si>
  <si>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</si>
  <si>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</si>
  <si>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</si>
  <si>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</si>
  <si>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</si>
  <si>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</si>
  <si>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</si>
  <si>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</si>
  <si>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</si>
  <si>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</si>
  <si>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</si>
  <si>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</si>
  <si>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</si>
  <si>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</si>
  <si>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</si>
  <si>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</si>
  <si>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</si>
  <si>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</si>
  <si>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</si>
  <si>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</si>
  <si>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</si>
  <si>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</si>
  <si>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</si>
  <si>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</si>
  <si>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</si>
  <si>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</si>
  <si>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</si>
  <si>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</si>
  <si>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</si>
  <si>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</si>
  <si>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</si>
  <si>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</si>
  <si>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</si>
  <si>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</si>
  <si>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</si>
  <si>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</si>
  <si>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</si>
  <si>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</si>
  <si>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</si>
  <si>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</si>
  <si>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</si>
  <si>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</si>
  <si>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</si>
  <si>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</si>
  <si>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</si>
  <si>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</si>
  <si>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</si>
  <si>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</si>
  <si>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</si>
  <si>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</si>
  <si>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</si>
  <si>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</si>
  <si>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</si>
  <si>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</si>
  <si>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</si>
  <si>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</si>
  <si>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</si>
  <si>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</si>
  <si>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</si>
  <si>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</si>
  <si>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</si>
  <si>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</si>
  <si>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</si>
  <si>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</si>
  <si>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</si>
  <si>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</si>
  <si>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</si>
  <si>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</si>
  <si>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</si>
  <si>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</si>
  <si>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</si>
  <si>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</si>
  <si>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</si>
  <si>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</si>
  <si>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</si>
  <si>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</si>
  <si>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</si>
  <si>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</si>
  <si>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</si>
  <si>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</si>
  <si>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</si>
  <si>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</si>
  <si>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</si>
  <si>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</si>
  <si>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</si>
  <si>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</si>
  <si>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</si>
  <si>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</si>
  <si>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</si>
  <si>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</si>
  <si>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</si>
  <si>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</si>
  <si>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</si>
  <si>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</si>
  <si>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</si>
  <si>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</si>
  <si>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</si>
  <si>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</si>
  <si>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</si>
  <si>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</si>
  <si>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</si>
  <si>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</si>
  <si>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</si>
  <si>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</si>
  <si>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</si>
  <si>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</si>
  <si>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</si>
  <si>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</si>
  <si>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</si>
  <si>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</si>
  <si>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</si>
  <si>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</si>
  <si>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</si>
  <si>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</si>
  <si>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</si>
  <si>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</si>
  <si>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</si>
  <si>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</si>
  <si>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</si>
  <si>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</si>
  <si>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</si>
  <si>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</si>
  <si>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</si>
  <si>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</si>
  <si>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</si>
  <si>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</si>
  <si>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</si>
  <si>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</si>
  <si>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</si>
  <si>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</si>
  <si>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</si>
  <si>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</si>
  <si>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</si>
  <si>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</si>
  <si>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</si>
  <si>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</si>
  <si>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</si>
  <si>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</si>
  <si>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</si>
  <si>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</si>
  <si>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</si>
  <si>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</si>
  <si>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</si>
  <si>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</si>
  <si>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</si>
  <si>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</si>
  <si>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</si>
  <si>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</si>
  <si>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</si>
  <si>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</si>
  <si>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</si>
  <si>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</si>
  <si>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</si>
  <si>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</si>
  <si>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</si>
  <si>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</si>
  <si>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</si>
  <si>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</si>
  <si>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</si>
  <si>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</si>
  <si>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</si>
  <si>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</si>
  <si>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</si>
  <si>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</si>
  <si>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</si>
  <si>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</si>
  <si>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</si>
  <si>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</si>
  <si>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</si>
  <si>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</si>
  <si>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</si>
  <si>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</si>
  <si>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</si>
  <si>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</si>
  <si>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</si>
  <si>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</si>
  <si>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</si>
  <si>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</si>
  <si>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</si>
  <si>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</si>
  <si>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</si>
  <si>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</si>
  <si>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</si>
  <si>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</si>
  <si>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</si>
  <si>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</si>
  <si>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</si>
  <si>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</si>
  <si>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</si>
  <si>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</si>
  <si>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</si>
  <si>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</si>
  <si>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</si>
  <si>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</si>
  <si>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</si>
  <si>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</si>
  <si>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</si>
  <si>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</si>
  <si>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</si>
  <si>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</si>
  <si>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</si>
  <si>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</si>
  <si>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</si>
  <si>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</si>
  <si>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</si>
  <si>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</si>
  <si>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</si>
  <si>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</si>
  <si>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</si>
  <si>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</si>
  <si>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</si>
  <si>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</si>
  <si>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</si>
  <si>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</si>
  <si>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</si>
  <si>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</si>
  <si>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</si>
  <si>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</si>
  <si>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</si>
  <si>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</si>
  <si>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</si>
  <si>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</si>
  <si>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</si>
  <si>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</si>
  <si>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</si>
  <si>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</si>
  <si>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</si>
  <si>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</si>
  <si>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</si>
  <si>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</si>
  <si>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</si>
  <si>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</si>
  <si>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</si>
  <si>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</si>
  <si>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</si>
  <si>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</si>
  <si>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</si>
  <si>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</si>
  <si>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</si>
  <si>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</si>
  <si>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</si>
  <si>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</si>
  <si>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</si>
  <si>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</si>
  <si>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</si>
  <si>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</si>
  <si>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</si>
  <si>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</si>
  <si>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</si>
  <si>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</si>
  <si>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</si>
  <si>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</si>
  <si>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</si>
  <si>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</si>
  <si>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</si>
  <si>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</si>
  <si>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</si>
  <si>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</si>
  <si>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</si>
  <si>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</si>
  <si>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</si>
  <si>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</si>
  <si>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</si>
  <si>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</si>
  <si>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</si>
  <si>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</si>
  <si>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</si>
  <si>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</si>
  <si>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</si>
  <si>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</si>
  <si>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</si>
  <si>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</si>
  <si>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</si>
  <si>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</si>
  <si>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</si>
  <si>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</si>
  <si>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</si>
  <si>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</si>
  <si>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</si>
  <si>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</si>
  <si>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</si>
  <si>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</si>
  <si>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</si>
  <si>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</si>
  <si>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</si>
  <si>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</si>
  <si>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</si>
  <si>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</si>
  <si>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</si>
  <si>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</si>
  <si>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</si>
  <si>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</si>
  <si>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</si>
  <si>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</si>
  <si>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</si>
  <si>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</si>
  <si>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</si>
  <si>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</si>
  <si>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</si>
  <si>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</si>
  <si>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</si>
  <si>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</si>
  <si>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</si>
  <si>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</si>
  <si>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</si>
  <si>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</si>
  <si>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</si>
  <si>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</si>
  <si>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</si>
  <si>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</si>
  <si>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</si>
  <si>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</si>
  <si>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</si>
  <si>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</si>
  <si>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</si>
  <si>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</si>
  <si>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</si>
  <si>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</si>
  <si>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</si>
  <si>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</si>
  <si>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</si>
  <si>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</si>
  <si>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</si>
  <si>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</si>
  <si>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</si>
  <si>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</si>
  <si>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</si>
  <si>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</si>
  <si>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</si>
  <si>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</si>
  <si>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</si>
  <si>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</si>
  <si>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</si>
  <si>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</si>
  <si>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</si>
  <si>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</si>
  <si>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</si>
  <si>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</si>
  <si>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</si>
  <si>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</si>
  <si>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</si>
  <si>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</si>
  <si>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</si>
  <si>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</si>
  <si>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</si>
  <si>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</si>
  <si>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</si>
  <si>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</si>
  <si>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</si>
  <si>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</si>
  <si>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</si>
  <si>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</si>
  <si>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</si>
  <si>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</si>
  <si>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</si>
  <si>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</si>
  <si>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</si>
  <si>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</si>
  <si>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</si>
  <si>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</si>
  <si>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</si>
  <si>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</si>
  <si>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</si>
  <si>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</si>
  <si>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</si>
  <si>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</si>
  <si>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</si>
  <si>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</si>
  <si>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</si>
  <si>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</si>
  <si>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</si>
  <si>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</si>
  <si>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</si>
  <si>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</si>
  <si>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</si>
  <si>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</si>
  <si>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</si>
  <si>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</si>
  <si>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</si>
  <si>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</si>
  <si>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</si>
  <si>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</si>
  <si>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</si>
  <si>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</si>
  <si>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</si>
  <si>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</si>
  <si>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</si>
  <si>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</si>
  <si>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</si>
  <si>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</si>
  <si>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</si>
  <si>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</si>
  <si>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</si>
  <si>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</si>
  <si>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</si>
  <si>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</si>
  <si>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</si>
  <si>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</si>
  <si>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</si>
  <si>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</si>
  <si>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</si>
  <si>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</si>
  <si>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</si>
  <si>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</si>
  <si>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</si>
  <si>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</si>
  <si>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</si>
  <si>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</si>
  <si>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</si>
  <si>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</si>
  <si>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</si>
  <si>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</si>
  <si>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</si>
  <si>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</si>
  <si>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</si>
  <si>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</si>
  <si>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</si>
  <si>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</si>
  <si>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</si>
  <si>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</si>
  <si>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</si>
  <si>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</si>
  <si>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</si>
  <si>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</si>
  <si>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</si>
  <si>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</si>
  <si>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</si>
  <si>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</si>
  <si>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</si>
  <si>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</si>
  <si>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</si>
  <si>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</si>
  <si>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</si>
  <si>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</si>
  <si>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</si>
  <si>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</si>
  <si>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</si>
  <si>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</si>
  <si>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</si>
  <si>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</si>
  <si>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</si>
  <si>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</si>
  <si>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</si>
  <si>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</si>
  <si>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</si>
  <si>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</si>
  <si>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</si>
  <si>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</si>
  <si>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</si>
  <si>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</si>
  <si>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</si>
  <si>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</si>
  <si>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</si>
  <si>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</si>
  <si>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</si>
  <si>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</si>
  <si>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</si>
  <si>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</si>
  <si>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</si>
  <si>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</si>
  <si>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</si>
  <si>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</si>
  <si>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</si>
  <si>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</si>
  <si>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</si>
  <si>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</si>
  <si>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</si>
  <si>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</si>
  <si>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</si>
  <si>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</si>
  <si>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</si>
  <si>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</si>
  <si>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</si>
  <si>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</si>
  <si>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</si>
  <si>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</si>
  <si>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</si>
  <si>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</si>
  <si>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</si>
  <si>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</si>
  <si>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</si>
  <si>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</si>
  <si>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</si>
  <si>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</si>
  <si>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</si>
  <si>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</si>
  <si>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</si>
  <si>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</si>
  <si>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</si>
  <si>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</si>
  <si>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</si>
  <si>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</si>
  <si>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</si>
  <si>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</si>
  <si>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</si>
  <si>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</si>
  <si>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</si>
  <si>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</si>
  <si>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</si>
  <si>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</si>
  <si>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</si>
  <si>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</si>
  <si>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</si>
  <si>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</si>
  <si>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</si>
  <si>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</si>
  <si>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</si>
  <si>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</si>
  <si>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</si>
  <si>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</si>
  <si>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</si>
  <si>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</si>
  <si>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</si>
  <si>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</si>
  <si>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</si>
  <si>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</si>
  <si>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</si>
  <si>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</si>
  <si>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</si>
  <si>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</si>
  <si>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</si>
  <si>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</si>
  <si>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</si>
  <si>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</si>
  <si>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</si>
  <si>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</si>
  <si>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</si>
  <si>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</si>
  <si>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</si>
  <si>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</si>
  <si>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</si>
  <si>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</si>
  <si>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</si>
  <si>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</si>
  <si>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</si>
  <si>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</si>
  <si>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</si>
  <si>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</si>
  <si>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</si>
  <si>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</si>
  <si>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</si>
  <si>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</si>
  <si>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</si>
  <si>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</si>
  <si>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</si>
  <si>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</si>
  <si>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</si>
  <si>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</si>
  <si>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</si>
  <si>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</si>
  <si>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</si>
  <si>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</si>
  <si>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</si>
  <si>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</si>
  <si>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</si>
  <si>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</si>
  <si>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</si>
  <si>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</si>
  <si>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</si>
  <si>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</si>
  <si>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</si>
  <si>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</si>
  <si>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</si>
  <si>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</si>
  <si>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</si>
  <si>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</si>
  <si>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</si>
  <si>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</si>
  <si>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</si>
  <si>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</si>
  <si>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</si>
  <si>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</si>
  <si>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</si>
  <si>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</si>
  <si>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</si>
  <si>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</si>
  <si>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</si>
  <si>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</si>
  <si>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</si>
  <si>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</si>
  <si>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</si>
  <si>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</si>
  <si>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</si>
  <si>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</si>
  <si>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</si>
  <si>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</si>
  <si>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</si>
  <si>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</si>
  <si>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</si>
  <si>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</si>
  <si>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</si>
  <si>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</si>
  <si>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</si>
  <si>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</si>
  <si>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</si>
  <si>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</si>
  <si>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</si>
  <si>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</si>
  <si>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</si>
  <si>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</si>
  <si>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</si>
  <si>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</si>
  <si>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</si>
  <si>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</si>
  <si>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</si>
  <si>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</si>
  <si>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</si>
  <si>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</si>
  <si>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</si>
  <si>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</si>
  <si>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</si>
  <si>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</si>
  <si>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</si>
  <si>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</si>
  <si>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</si>
  <si>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</si>
  <si>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</si>
  <si>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</si>
  <si>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</si>
  <si>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</si>
  <si>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</si>
  <si>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</si>
  <si>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</si>
  <si>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</si>
  <si>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</si>
  <si>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</si>
  <si>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</si>
  <si>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</si>
  <si>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</si>
  <si>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</si>
  <si>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</si>
  <si>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</si>
  <si>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</si>
  <si>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</si>
  <si>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</si>
  <si>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</si>
  <si>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</si>
  <si>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</si>
  <si>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</si>
  <si>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</si>
  <si>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</si>
  <si>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</si>
  <si>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</si>
  <si>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</si>
  <si>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</si>
  <si>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</si>
  <si>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</si>
  <si>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</si>
  <si>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</si>
  <si>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</si>
  <si>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</si>
  <si>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</si>
  <si>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</si>
  <si>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</si>
  <si>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</si>
  <si>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</si>
  <si>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</si>
  <si>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</si>
  <si>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</si>
  <si>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</si>
  <si>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</si>
  <si>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</si>
  <si>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</si>
  <si>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</si>
  <si>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</si>
  <si>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</si>
  <si>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</si>
  <si>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</si>
  <si>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</si>
  <si>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</si>
  <si>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</si>
  <si>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</si>
  <si>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</si>
  <si>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</si>
  <si>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</si>
  <si>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</si>
  <si>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</si>
  <si>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</si>
  <si>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</si>
  <si>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</si>
  <si>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</si>
  <si>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</si>
  <si>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</si>
  <si>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</si>
  <si>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</si>
  <si>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</si>
  <si>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</si>
  <si>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</si>
  <si>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</si>
  <si>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</si>
  <si>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</si>
  <si>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</si>
  <si>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</si>
  <si>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</si>
  <si>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</si>
  <si>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</si>
  <si>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</si>
  <si>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</si>
  <si>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</si>
  <si>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</si>
  <si>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</si>
  <si>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</si>
  <si>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</si>
  <si>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</si>
  <si>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</si>
  <si>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</si>
  <si>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</si>
  <si>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</si>
  <si>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</si>
  <si>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</si>
  <si>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</si>
  <si>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</si>
  <si>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</si>
  <si>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</si>
  <si>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</si>
  <si>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</si>
  <si>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</si>
  <si>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</si>
  <si>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</si>
  <si>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</si>
  <si>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</si>
  <si>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</si>
  <si>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</si>
  <si>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</si>
  <si>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</si>
  <si>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</si>
  <si>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</si>
  <si>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</si>
  <si>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</si>
  <si>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</si>
  <si>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</si>
  <si>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</si>
  <si>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</si>
  <si>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</si>
  <si>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</si>
  <si>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</si>
  <si>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</si>
  <si>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</si>
  <si>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</si>
  <si>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</si>
  <si>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</si>
  <si>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</si>
  <si>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</si>
  <si>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</si>
  <si>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</si>
  <si>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</si>
  <si>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</si>
  <si>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</si>
  <si>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</si>
  <si>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</si>
  <si>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</si>
  <si>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</si>
  <si>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</si>
  <si>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</si>
  <si>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</si>
  <si>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</si>
  <si>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</si>
  <si>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</si>
  <si>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</si>
  <si>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</si>
  <si>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</si>
  <si>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</si>
  <si>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</si>
  <si>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</si>
  <si>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</si>
  <si>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</si>
  <si>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</si>
  <si>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</si>
  <si>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</si>
  <si>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</si>
  <si>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</si>
  <si>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</si>
  <si>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</si>
  <si>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</si>
  <si>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</si>
  <si>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</si>
  <si>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</si>
  <si>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</si>
  <si>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</si>
  <si>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</si>
  <si>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</si>
  <si>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</si>
  <si>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</si>
  <si>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</si>
  <si>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</si>
  <si>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</si>
  <si>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</si>
  <si>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</si>
  <si>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</si>
  <si>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</si>
  <si>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</si>
  <si>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</si>
  <si>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</si>
  <si>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</si>
  <si>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</si>
  <si>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</si>
  <si>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</si>
  <si>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</si>
  <si>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</si>
  <si>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</si>
  <si>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</si>
  <si>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</si>
  <si>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</si>
  <si>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</si>
  <si>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</si>
  <si>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</si>
  <si>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</si>
  <si>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</si>
  <si>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</si>
  <si>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</si>
  <si>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</si>
  <si>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</si>
  <si>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</si>
  <si>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</si>
  <si>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</si>
  <si>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</si>
  <si>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</si>
  <si>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</si>
  <si>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</si>
  <si>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</si>
  <si>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</si>
  <si>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</si>
  <si>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</si>
  <si>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</si>
  <si>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</si>
  <si>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</si>
  <si>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</si>
  <si>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</si>
  <si>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</si>
  <si>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</si>
  <si>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</si>
  <si>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</si>
  <si>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</si>
  <si>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</si>
  <si>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</si>
  <si>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</si>
  <si>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</si>
  <si>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</si>
  <si>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</si>
  <si>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</si>
  <si>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</si>
  <si>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</si>
  <si>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</si>
  <si>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</si>
  <si>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</si>
  <si>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</si>
  <si>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</si>
  <si>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</si>
  <si>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</si>
  <si>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</si>
  <si>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</si>
  <si>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</si>
  <si>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</si>
  <si>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</si>
  <si>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</si>
  <si>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</si>
  <si>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</si>
  <si>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</si>
  <si>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</si>
  <si>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</si>
  <si>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</si>
  <si>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</si>
  <si>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</si>
  <si>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</si>
  <si>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</si>
  <si>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</si>
  <si>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</si>
  <si>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</si>
  <si>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</si>
  <si>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</si>
  <si>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</si>
  <si>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</si>
  <si>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</si>
  <si>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</si>
  <si>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</si>
  <si>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</si>
  <si>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</si>
  <si>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</si>
  <si>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</si>
  <si>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</si>
  <si>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</si>
  <si>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</si>
  <si>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</si>
  <si>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</si>
  <si>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</si>
  <si>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</si>
  <si>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</si>
  <si>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</si>
  <si>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</si>
  <si>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</si>
  <si>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</si>
  <si>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</si>
  <si>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</si>
  <si>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</si>
  <si>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</si>
  <si>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</si>
  <si>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</si>
  <si>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</si>
  <si>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</si>
  <si>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</si>
  <si>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</si>
  <si>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</si>
  <si>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</si>
  <si>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</si>
  <si>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</si>
  <si>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</si>
  <si>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</si>
  <si>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</si>
  <si>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</si>
  <si>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</si>
  <si>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</si>
  <si>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</si>
  <si>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</si>
  <si>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</si>
  <si>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</si>
  <si>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</si>
  <si>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</si>
  <si>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</si>
  <si>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</si>
  <si>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</si>
  <si>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</si>
  <si>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</si>
  <si>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</si>
  <si>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</si>
  <si>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</si>
  <si>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</si>
  <si>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</si>
  <si>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</si>
  <si>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</si>
  <si>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</si>
  <si>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</si>
  <si>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</si>
  <si>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</si>
  <si>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</si>
  <si>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</si>
  <si>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</si>
  <si>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</si>
  <si>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</si>
  <si>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</si>
  <si>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</si>
  <si>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</si>
  <si>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</si>
  <si>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</si>
  <si>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</si>
  <si>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</si>
  <si>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</si>
  <si>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</si>
  <si>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</si>
  <si>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</si>
  <si>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</si>
  <si>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</si>
  <si>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</si>
  <si>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</si>
  <si>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</si>
  <si>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</si>
  <si>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</si>
  <si>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</si>
  <si>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</si>
  <si>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</si>
  <si>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</si>
  <si>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</si>
  <si>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</si>
  <si>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</si>
  <si>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</si>
  <si>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</si>
  <si>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</si>
  <si>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</si>
  <si>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</si>
  <si>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</si>
  <si>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</si>
  <si>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</si>
  <si>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</si>
  <si>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</si>
  <si>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</si>
  <si>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</si>
  <si>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</si>
  <si>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</si>
  <si>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</si>
  <si>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</si>
  <si>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</si>
  <si>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</si>
  <si>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</si>
  <si>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</si>
  <si>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</si>
  <si>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</si>
  <si>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</si>
  <si>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</si>
  <si>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</si>
  <si>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</si>
  <si>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</si>
  <si>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</si>
  <si>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</si>
  <si>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</si>
  <si>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</si>
  <si>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</si>
  <si>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</si>
  <si>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</si>
  <si>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</si>
  <si>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</si>
  <si>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</si>
  <si>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</si>
  <si>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</si>
  <si>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</si>
  <si>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</si>
  <si>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</si>
  <si>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</si>
  <si>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</si>
  <si>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</si>
  <si>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</si>
  <si>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</si>
  <si>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</si>
  <si>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</si>
  <si>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</si>
  <si>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</si>
  <si>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</si>
  <si>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</si>
  <si>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</si>
  <si>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</si>
  <si>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</si>
  <si>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</si>
  <si>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</si>
  <si>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</si>
  <si>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</si>
  <si>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</si>
  <si>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</si>
  <si>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</si>
  <si>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</si>
  <si>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</si>
  <si>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</si>
  <si>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</si>
  <si>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</si>
  <si>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</si>
  <si>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</si>
  <si>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</si>
  <si>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</si>
  <si>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</si>
  <si>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</si>
  <si>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</si>
  <si>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</si>
  <si>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</si>
  <si>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</si>
  <si>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</si>
  <si>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</si>
  <si>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</si>
  <si>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</si>
  <si>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</si>
  <si>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</si>
  <si>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</si>
  <si>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</si>
  <si>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</si>
  <si>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</si>
  <si>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</si>
  <si>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</si>
  <si>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</si>
  <si>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</si>
  <si>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</si>
  <si>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</si>
  <si>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</si>
  <si>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</si>
  <si>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</si>
  <si>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</si>
  <si>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</si>
  <si>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</si>
  <si>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</si>
  <si>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</si>
  <si>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</si>
  <si>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</si>
  <si>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</si>
  <si>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</si>
  <si>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</si>
  <si>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</si>
  <si>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</si>
  <si>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</si>
  <si>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</si>
  <si>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</si>
  <si>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</si>
  <si>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</si>
  <si>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</si>
  <si>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</si>
  <si>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</si>
  <si>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</si>
  <si>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</si>
  <si>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</si>
  <si>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</si>
  <si>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</si>
  <si>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</si>
  <si>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</si>
  <si>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</si>
  <si>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</si>
  <si>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</si>
  <si>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</si>
  <si>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</si>
  <si>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</si>
  <si>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</si>
  <si>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</si>
  <si>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</si>
  <si>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</si>
  <si>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</si>
  <si>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</si>
  <si>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</si>
  <si>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</si>
  <si>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</si>
  <si>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</si>
  <si>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</si>
  <si>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</si>
  <si>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</si>
  <si>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</si>
  <si>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</si>
  <si>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</si>
  <si>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</si>
  <si>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</si>
  <si>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</si>
  <si>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</si>
  <si>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</si>
  <si>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</si>
  <si>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</si>
  <si>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</si>
  <si>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</si>
  <si>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</si>
  <si>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</si>
  <si>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</si>
  <si>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</si>
  <si>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</si>
  <si>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</si>
  <si>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</si>
  <si>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</si>
  <si>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</si>
  <si>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</si>
  <si>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</si>
  <si>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</si>
  <si>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</si>
  <si>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</si>
  <si>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</si>
  <si>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</si>
  <si>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</si>
  <si>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</si>
  <si>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</si>
  <si>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</si>
  <si>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</si>
  <si>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</si>
  <si>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</si>
  <si>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</si>
  <si>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</si>
  <si>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</si>
  <si>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</si>
  <si>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</si>
  <si>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</si>
  <si>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</si>
  <si>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</si>
  <si>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</si>
  <si>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</si>
  <si>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</si>
  <si>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</si>
  <si>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</si>
  <si>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</si>
  <si>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</si>
  <si>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</si>
  <si>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</si>
  <si>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</si>
  <si>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</si>
  <si>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</si>
  <si>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</si>
  <si>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</si>
  <si>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</si>
  <si>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</si>
  <si>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</si>
  <si>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</si>
  <si>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</si>
  <si>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</si>
  <si>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</si>
  <si>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</si>
  <si>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</si>
  <si>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</si>
  <si>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</si>
  <si>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</si>
  <si>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</si>
  <si>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</si>
  <si>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</si>
  <si>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</si>
  <si>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</si>
  <si>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</si>
  <si>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</si>
  <si>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</si>
  <si>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</si>
  <si>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</si>
  <si>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</si>
  <si>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</si>
  <si>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</si>
  <si>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</si>
  <si>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</si>
  <si>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</si>
  <si>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</si>
  <si>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</si>
  <si>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</si>
  <si>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</si>
  <si>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</si>
  <si>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</si>
  <si>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</si>
  <si>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</si>
  <si>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</si>
  <si>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</si>
  <si>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</si>
  <si>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</si>
  <si>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</si>
  <si>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</si>
  <si>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</si>
  <si>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</si>
  <si>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</si>
  <si>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</si>
  <si>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</si>
  <si>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</si>
  <si>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</si>
  <si>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</si>
  <si>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</si>
  <si>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</si>
  <si>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</si>
  <si>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</si>
  <si>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</si>
  <si>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</si>
  <si>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</si>
  <si>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</si>
  <si>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</si>
  <si>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</si>
  <si>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</si>
  <si>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</si>
  <si>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</si>
  <si>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</si>
  <si>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</si>
  <si>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</si>
  <si>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</si>
  <si>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</si>
  <si>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</si>
  <si>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</si>
  <si>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</si>
  <si>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</si>
  <si>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</si>
  <si>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</si>
  <si>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</si>
  <si>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</si>
  <si>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</si>
  <si>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</si>
  <si>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</si>
  <si>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</si>
  <si>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</si>
  <si>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</si>
  <si>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</si>
  <si>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</si>
  <si>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</si>
  <si>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</si>
  <si>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</si>
  <si>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</si>
  <si>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</si>
  <si>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</si>
  <si>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</si>
  <si>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</si>
  <si>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</si>
  <si>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</si>
  <si>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</si>
  <si>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</si>
  <si>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</si>
  <si>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</si>
  <si>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</si>
  <si>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</si>
  <si>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</si>
  <si>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</si>
  <si>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</si>
  <si>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</si>
  <si>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</si>
  <si>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</si>
  <si>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</si>
  <si>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</si>
  <si>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</si>
  <si>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</si>
  <si>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</si>
  <si>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</si>
  <si>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</si>
  <si>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</si>
  <si>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</si>
  <si>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</si>
  <si>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</si>
  <si>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</si>
  <si>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</si>
  <si>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</si>
  <si>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</si>
  <si>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</si>
  <si>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</si>
  <si>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</si>
  <si>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</si>
  <si>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</si>
  <si>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</si>
  <si>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</si>
  <si>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</si>
  <si>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</si>
  <si>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</si>
  <si>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</si>
  <si>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</si>
  <si>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</si>
  <si>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</si>
  <si>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</si>
  <si>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</si>
  <si>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</si>
  <si>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</si>
  <si>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</si>
  <si>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</si>
  <si>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</si>
  <si>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</si>
  <si>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</si>
  <si>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</si>
  <si>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</si>
  <si>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</si>
  <si>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</si>
  <si>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</si>
  <si>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</si>
  <si>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</si>
  <si>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</si>
  <si>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</si>
  <si>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</si>
  <si>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</si>
  <si>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</si>
  <si>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</si>
  <si>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</si>
  <si>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</si>
  <si>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</si>
  <si>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</si>
  <si>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</si>
  <si>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</si>
  <si>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</si>
  <si>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</si>
  <si>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</si>
  <si>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</si>
  <si>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</si>
  <si>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</si>
  <si>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</si>
  <si>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</si>
  <si>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</si>
  <si>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</si>
  <si>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</si>
  <si>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</si>
  <si>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</si>
  <si>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</si>
  <si>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</si>
  <si>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</si>
  <si>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</si>
  <si>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</si>
  <si>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</si>
  <si>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</si>
  <si>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</si>
  <si>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</si>
  <si>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</si>
  <si>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</si>
  <si>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</si>
  <si>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</si>
  <si>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</si>
  <si>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</si>
  <si>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</si>
  <si>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</si>
  <si>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</si>
  <si>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</si>
  <si>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</si>
  <si>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</si>
  <si>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</si>
  <si>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</si>
  <si>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</si>
  <si>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</si>
  <si>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</si>
  <si>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</si>
  <si>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</si>
  <si>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</si>
  <si>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</si>
  <si>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</si>
  <si>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</si>
  <si>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</si>
  <si>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</si>
  <si>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</si>
  <si>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</si>
  <si>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</si>
  <si>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</si>
  <si>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</si>
  <si>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</si>
  <si>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</si>
  <si>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</si>
  <si>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</si>
  <si>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</si>
  <si>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</si>
  <si>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</si>
  <si>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</si>
  <si>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</si>
  <si>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</si>
  <si>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</si>
  <si>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</si>
  <si>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</si>
  <si>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</si>
  <si>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</si>
  <si>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</si>
  <si>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</si>
  <si>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</si>
  <si>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</si>
  <si>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</si>
  <si>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</si>
  <si>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</si>
  <si>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</si>
  <si>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</si>
  <si>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</si>
  <si>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</si>
  <si>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</si>
  <si>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</si>
  <si>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</si>
  <si>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</si>
  <si>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</si>
  <si>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</si>
  <si>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</si>
  <si>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</si>
  <si>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</si>
  <si>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</si>
  <si>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</si>
  <si>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</si>
  <si>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</si>
  <si>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</si>
  <si>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</si>
  <si>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</si>
  <si>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</si>
  <si>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</si>
  <si>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</si>
  <si>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</si>
  <si>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</si>
  <si>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</si>
  <si>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</si>
  <si>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</si>
  <si>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</si>
  <si>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</si>
  <si>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</si>
  <si>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</si>
  <si>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</si>
  <si>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</si>
  <si>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</si>
  <si>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</si>
  <si>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</si>
  <si>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</si>
  <si>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</si>
  <si>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</si>
  <si>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</si>
  <si>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</si>
  <si>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</si>
  <si>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</si>
  <si>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</si>
  <si>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</si>
  <si>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</si>
  <si>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</si>
  <si>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</si>
  <si>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</si>
  <si>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</si>
  <si>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</si>
  <si>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</si>
  <si>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</si>
  <si>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</si>
  <si>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</si>
  <si>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</si>
  <si>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</si>
  <si>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</si>
  <si>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</si>
  <si>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</si>
  <si>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</si>
  <si>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</si>
  <si>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</si>
  <si>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</si>
  <si>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</si>
  <si>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</si>
  <si>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</si>
  <si>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</si>
  <si>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</si>
  <si>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</si>
  <si>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</si>
  <si>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</si>
  <si>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</si>
  <si>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</si>
  <si>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</si>
  <si>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</si>
  <si>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</si>
  <si>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</si>
  <si>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</si>
  <si>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</si>
  <si>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</si>
  <si>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</si>
  <si>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</si>
  <si>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</si>
  <si>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</si>
  <si>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</si>
  <si>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</si>
  <si>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</si>
  <si>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</si>
  <si>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</si>
  <si>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</si>
  <si>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</si>
  <si>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</si>
  <si>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</si>
  <si>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</si>
  <si>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</si>
  <si>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</si>
  <si>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</si>
  <si>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</si>
  <si>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</si>
  <si>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</si>
  <si>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</si>
  <si>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</si>
  <si>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</si>
  <si>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</si>
  <si>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</si>
  <si>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</si>
  <si>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</si>
  <si>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</si>
  <si>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</si>
  <si>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</si>
  <si>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</si>
  <si>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</si>
  <si>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</si>
  <si>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</si>
  <si>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</si>
  <si>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</si>
  <si>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</si>
  <si>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</si>
  <si>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</si>
  <si>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</si>
  <si>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</si>
  <si>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</si>
  <si>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</si>
  <si>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</si>
  <si>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</si>
  <si>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</si>
  <si>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</si>
  <si>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</si>
  <si>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</si>
  <si>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</si>
  <si>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</si>
  <si>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</si>
  <si>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</si>
  <si>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</si>
  <si>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</si>
  <si>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</si>
  <si>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</si>
  <si>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</si>
  <si>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</si>
  <si>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</si>
  <si>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</si>
  <si>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</si>
  <si>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</si>
  <si>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</si>
  <si>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</si>
  <si>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</si>
  <si>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</si>
  <si>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</si>
  <si>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</si>
  <si>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</si>
  <si>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</si>
  <si>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</si>
  <si>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</si>
  <si>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</si>
  <si>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</si>
  <si>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</si>
  <si>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</si>
  <si>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</si>
  <si>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</si>
  <si>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</si>
  <si>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</si>
  <si>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</si>
  <si>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</si>
  <si>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</si>
  <si>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</si>
  <si>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</si>
  <si>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</si>
  <si>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</si>
  <si>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</si>
  <si>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</si>
  <si>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</si>
  <si>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</si>
  <si>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</si>
  <si>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</si>
  <si>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</si>
  <si>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</si>
  <si>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</si>
  <si>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</si>
  <si>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</si>
  <si>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</si>
  <si>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</si>
  <si>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</si>
  <si>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</si>
  <si>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</si>
  <si>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</si>
  <si>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</si>
  <si>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</si>
  <si>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</si>
  <si>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</si>
  <si>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</si>
  <si>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</si>
  <si>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</si>
  <si>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</si>
  <si>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</si>
  <si>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</si>
  <si>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</si>
  <si>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</si>
  <si>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</si>
  <si>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</si>
  <si>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</si>
  <si>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</si>
  <si>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</si>
  <si>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</si>
  <si>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</si>
  <si>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</si>
  <si>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</si>
  <si>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</si>
  <si>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</si>
  <si>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</si>
  <si>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</si>
  <si>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</si>
  <si>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</si>
  <si>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</si>
  <si>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</si>
  <si>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</si>
  <si>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</si>
  <si>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</si>
  <si>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</si>
  <si>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</si>
  <si>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</si>
  <si>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</si>
  <si>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</si>
  <si>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</si>
  <si>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</si>
  <si>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</si>
  <si>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</si>
  <si>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</si>
  <si>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</si>
  <si>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</si>
  <si>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</si>
  <si>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</si>
  <si>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</si>
  <si>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</si>
  <si>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</si>
  <si>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</si>
  <si>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</si>
  <si>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</si>
  <si>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</si>
  <si>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</si>
  <si>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</si>
  <si>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</si>
  <si>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</si>
  <si>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</si>
  <si>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</si>
  <si>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</si>
  <si>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</si>
  <si>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</si>
  <si>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</si>
  <si>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</si>
  <si>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</si>
  <si>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</si>
  <si>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</si>
  <si>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</si>
  <si>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</si>
  <si>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</si>
  <si>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</si>
  <si>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</si>
  <si>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</si>
  <si>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</si>
  <si>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</si>
  <si>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</si>
  <si>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</si>
  <si>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</si>
  <si>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</si>
  <si>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</si>
  <si>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</si>
  <si>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</si>
  <si>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</si>
  <si>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</si>
  <si>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</si>
  <si>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</si>
  <si>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</si>
  <si>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</si>
  <si>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</si>
  <si>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</si>
  <si>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</si>
  <si>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</si>
  <si>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</si>
  <si>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</si>
  <si>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</si>
  <si>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</si>
  <si>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</si>
  <si>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</si>
  <si>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</si>
  <si>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</si>
  <si>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</si>
  <si>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</si>
  <si>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</si>
  <si>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</si>
  <si>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</si>
  <si>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</si>
  <si>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</si>
  <si>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</si>
  <si>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</si>
  <si>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</si>
  <si>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</si>
  <si>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</si>
  <si>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</si>
  <si>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</si>
  <si>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</si>
  <si>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</si>
  <si>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</si>
  <si>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</si>
  <si>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</si>
  <si>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</si>
  <si>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</si>
  <si>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</si>
  <si>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</si>
  <si>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</si>
  <si>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</si>
  <si>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</si>
  <si>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</si>
  <si>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</si>
  <si>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</si>
  <si>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</si>
  <si>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</si>
  <si>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</si>
  <si>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</si>
  <si>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</si>
  <si>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</si>
  <si>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</si>
  <si>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</si>
  <si>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</si>
  <si>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</si>
  <si>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</si>
  <si>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</si>
  <si>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</si>
  <si>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</si>
  <si>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</si>
  <si>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</si>
  <si>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</si>
  <si>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</si>
  <si>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</si>
  <si>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</si>
  <si>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</si>
  <si>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</si>
  <si>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</si>
  <si>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</si>
  <si>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</si>
  <si>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</si>
  <si>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</si>
  <si>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</si>
  <si>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</si>
  <si>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</si>
  <si>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</si>
  <si>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</si>
  <si>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</si>
  <si>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</si>
  <si>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</si>
  <si>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</si>
  <si>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</si>
  <si>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</si>
  <si>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</si>
  <si>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</si>
  <si>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</si>
  <si>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</si>
  <si>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</si>
  <si>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</si>
  <si>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</si>
  <si>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</si>
  <si>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</si>
  <si>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</si>
  <si>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</si>
  <si>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</si>
  <si>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</si>
  <si>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</si>
  <si>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</si>
  <si>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</si>
  <si>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</si>
  <si>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</si>
  <si>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</si>
  <si>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</si>
  <si>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</si>
  <si>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</si>
  <si>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</si>
  <si>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</si>
  <si>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</si>
  <si>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</si>
  <si>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</si>
  <si>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</si>
  <si>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</si>
  <si>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</si>
  <si>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</si>
  <si>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</si>
  <si>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</si>
  <si>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</si>
  <si>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</si>
  <si>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</si>
  <si>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</si>
  <si>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</si>
  <si>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</si>
  <si>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</si>
  <si>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</si>
  <si>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</si>
  <si>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</si>
  <si>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</si>
  <si>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</si>
  <si>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</si>
  <si>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</si>
  <si>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</si>
  <si>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</si>
  <si>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</si>
  <si>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</si>
  <si>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</si>
  <si>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</si>
  <si>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</si>
  <si>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</si>
  <si>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</si>
  <si>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</si>
  <si>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</si>
  <si>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</si>
  <si>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</si>
  <si>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</si>
  <si>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</si>
  <si>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</si>
  <si>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</si>
  <si>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</si>
  <si>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</si>
  <si>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</si>
  <si>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</si>
  <si>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</si>
  <si>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</si>
  <si>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</si>
  <si>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</si>
  <si>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</si>
  <si>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</si>
  <si>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</si>
  <si>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</si>
  <si>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</si>
  <si>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</si>
  <si>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</si>
  <si>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</si>
  <si>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</si>
  <si>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</si>
  <si>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</si>
  <si>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</si>
  <si>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</si>
  <si>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</si>
  <si>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</si>
  <si>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</si>
  <si>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</si>
  <si>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</si>
  <si>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</si>
  <si>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</si>
  <si>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</si>
  <si>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</si>
  <si>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</si>
  <si>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</si>
  <si>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</si>
  <si>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</si>
  <si>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</si>
  <si>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</si>
  <si>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</si>
  <si>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</si>
  <si>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</si>
  <si>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</si>
  <si>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</si>
  <si>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</si>
  <si>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</si>
  <si>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</si>
  <si>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</si>
  <si>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</si>
  <si>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</si>
  <si>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</si>
  <si>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</si>
  <si>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</si>
  <si>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</si>
  <si>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</si>
  <si>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</si>
  <si>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</si>
  <si>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</si>
  <si>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</si>
  <si>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</si>
  <si>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</si>
  <si>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</si>
  <si>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</si>
  <si>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</si>
  <si>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</si>
  <si>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</si>
  <si>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</si>
  <si>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</si>
  <si>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</si>
  <si>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</si>
  <si>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</si>
  <si>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</si>
  <si>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</si>
  <si>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</si>
  <si>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</si>
  <si>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</si>
  <si>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</si>
  <si>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</si>
  <si>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</si>
  <si>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</si>
  <si>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</si>
  <si>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</si>
  <si>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</si>
  <si>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</si>
  <si>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</si>
  <si>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</si>
  <si>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</si>
  <si>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</si>
  <si>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</si>
  <si>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</si>
  <si>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</si>
  <si>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</si>
  <si>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</si>
  <si>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</si>
  <si>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</si>
  <si>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</si>
  <si>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</si>
  <si>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</si>
  <si>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</si>
  <si>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</si>
  <si>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</si>
  <si>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</si>
  <si>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</si>
  <si>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</si>
  <si>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</si>
  <si>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</si>
  <si>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</si>
  <si>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</si>
  <si>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</si>
  <si>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</si>
  <si>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</si>
  <si>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</si>
  <si>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</si>
  <si>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</si>
  <si>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</si>
  <si>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</si>
  <si>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</si>
  <si>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</si>
  <si>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</si>
  <si>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</si>
  <si>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</si>
  <si>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</si>
  <si>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</si>
  <si>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</si>
  <si>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</si>
  <si>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</si>
  <si>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</si>
  <si>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</si>
  <si>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</si>
  <si>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</si>
  <si>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</si>
  <si>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</si>
  <si>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</si>
  <si>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</si>
  <si>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</si>
  <si>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</si>
  <si>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</si>
  <si>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</si>
  <si>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</si>
  <si>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</si>
  <si>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</si>
  <si>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</si>
  <si>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</si>
  <si>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</si>
  <si>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</si>
  <si>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</si>
  <si>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</si>
  <si>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</si>
  <si>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</si>
  <si>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</si>
  <si>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</si>
  <si>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</si>
  <si>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</si>
  <si>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</si>
  <si>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</si>
  <si>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</si>
  <si>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</si>
  <si>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</si>
  <si>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</si>
  <si>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</si>
  <si>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</si>
  <si>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</si>
  <si>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</si>
  <si>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</si>
  <si>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</si>
  <si>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</si>
  <si>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</si>
  <si>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</si>
  <si>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</si>
  <si>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</si>
  <si>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</si>
  <si>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</si>
  <si>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</si>
  <si>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</si>
  <si>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</si>
  <si>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</si>
  <si>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</si>
  <si>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</si>
  <si>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</si>
  <si>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</si>
  <si>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</si>
  <si>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</si>
  <si>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</si>
  <si>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</si>
  <si>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</si>
  <si>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</si>
  <si>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</si>
  <si>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</si>
  <si>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</si>
  <si>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</si>
  <si>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</si>
  <si>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</si>
  <si>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</si>
  <si>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</si>
  <si>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</si>
  <si>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</si>
  <si>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</si>
  <si>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</si>
  <si>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</si>
  <si>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</si>
  <si>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</si>
  <si>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</si>
  <si>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</si>
  <si>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</si>
  <si>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</si>
  <si>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</si>
  <si>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</si>
  <si>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</si>
  <si>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</si>
  <si>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</si>
  <si>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</si>
  <si>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</si>
  <si>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</si>
  <si>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</si>
  <si>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</si>
  <si>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</si>
  <si>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</si>
  <si>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</si>
  <si>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</si>
  <si>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</si>
  <si>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</si>
  <si>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</si>
  <si>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</si>
  <si>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</si>
  <si>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</si>
  <si>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</si>
  <si>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</si>
  <si>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</si>
  <si>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</si>
  <si>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</si>
  <si>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</si>
  <si>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</si>
  <si>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</si>
  <si>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</si>
  <si>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</si>
  <si>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</si>
  <si>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</si>
  <si>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</si>
  <si>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</si>
  <si>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</si>
  <si>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</si>
  <si>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</si>
  <si>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</si>
  <si>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</si>
  <si>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</si>
  <si>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</si>
  <si>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</si>
  <si>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</si>
  <si>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</si>
  <si>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</si>
  <si>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</si>
  <si>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</si>
  <si>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</si>
  <si>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</si>
  <si>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</si>
  <si>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</si>
  <si>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</si>
  <si>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</si>
  <si>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</si>
  <si>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</si>
  <si>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</si>
  <si>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</si>
  <si>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</si>
  <si>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</si>
  <si>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</si>
  <si>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</si>
  <si>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</si>
  <si>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</si>
  <si>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</si>
  <si>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</si>
  <si>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</si>
  <si>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</si>
  <si>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</si>
  <si>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</si>
  <si>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</si>
  <si>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</si>
  <si>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</si>
  <si>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</si>
  <si>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</si>
  <si>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</si>
  <si>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</si>
  <si>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</si>
  <si>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</si>
  <si>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</si>
  <si>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</si>
  <si>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</si>
  <si>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</si>
  <si>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</si>
  <si>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</si>
  <si>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</si>
  <si>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</si>
  <si>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</si>
  <si>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</si>
  <si>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</si>
  <si>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</si>
  <si>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</si>
  <si>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</si>
  <si>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</si>
  <si>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</si>
  <si>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</si>
  <si>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</si>
  <si>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</si>
  <si>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</si>
  <si>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</si>
  <si>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</si>
  <si>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</si>
  <si>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</si>
  <si>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</si>
  <si>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</si>
  <si>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</si>
  <si>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</si>
  <si>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</si>
  <si>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</si>
  <si>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</si>
  <si>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</si>
  <si>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</si>
  <si>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</si>
  <si>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</si>
  <si>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</si>
  <si>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</si>
  <si>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</si>
  <si>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</si>
  <si>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</si>
  <si>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</si>
  <si>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</si>
  <si>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</si>
  <si>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</si>
  <si>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</si>
  <si>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</si>
  <si>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</si>
  <si>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</si>
  <si>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</si>
  <si>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</si>
  <si>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</si>
  <si>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</si>
  <si>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</si>
  <si>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</si>
  <si>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</si>
  <si>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</si>
  <si>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</si>
  <si>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</si>
  <si>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</si>
  <si>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</si>
  <si>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</si>
  <si>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</si>
  <si>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</si>
  <si>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</si>
  <si>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</si>
  <si>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</si>
  <si>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</si>
  <si>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</si>
  <si>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</si>
  <si>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</si>
  <si>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</si>
  <si>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</si>
  <si>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</si>
  <si>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</si>
  <si>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</si>
  <si>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</si>
  <si>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</si>
  <si>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</si>
  <si>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</si>
  <si>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</si>
  <si>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</si>
  <si>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</si>
  <si>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</si>
  <si>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</si>
  <si>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</si>
  <si>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</si>
  <si>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</si>
  <si>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</si>
  <si>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</si>
  <si>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</si>
  <si>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</si>
  <si>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</si>
  <si>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</si>
  <si>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</si>
  <si>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</si>
  <si>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</si>
  <si>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</si>
  <si>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</si>
  <si>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</si>
  <si>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</si>
  <si>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</si>
  <si>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</si>
  <si>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</si>
  <si>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</si>
  <si>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</si>
  <si>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</si>
  <si>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</si>
  <si>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</si>
  <si>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</si>
  <si>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</si>
  <si>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</si>
  <si>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</si>
  <si>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</si>
  <si>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</si>
  <si>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</si>
  <si>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</si>
  <si>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</si>
  <si>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</si>
  <si>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</si>
  <si>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</si>
  <si>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</si>
  <si>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</si>
  <si>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</si>
  <si>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</si>
  <si>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</si>
  <si>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</si>
  <si>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</si>
  <si>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</si>
  <si>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</si>
  <si>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</si>
  <si>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</si>
  <si>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</si>
  <si>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</si>
  <si>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</si>
  <si>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</si>
  <si>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</si>
  <si>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</si>
  <si>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</si>
  <si>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</si>
  <si>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</si>
  <si>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</si>
  <si>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</si>
  <si>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</si>
  <si>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</si>
  <si>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</si>
  <si>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</si>
  <si>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</si>
  <si>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</si>
  <si>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</si>
  <si>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</si>
  <si>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</si>
  <si>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</si>
  <si>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</si>
  <si>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</si>
  <si>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</si>
  <si>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</si>
  <si>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</si>
  <si>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</si>
  <si>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</si>
  <si>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</si>
  <si>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</si>
  <si>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</si>
  <si>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</si>
  <si>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</si>
  <si>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</si>
  <si>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</si>
  <si>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</si>
  <si>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</si>
  <si>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</si>
  <si>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</si>
  <si>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</si>
  <si>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</si>
  <si>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</si>
  <si>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</si>
  <si>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</si>
  <si>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</si>
  <si>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</si>
  <si>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</si>
  <si>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</si>
  <si>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</si>
  <si>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</si>
  <si>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</si>
  <si>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</si>
  <si>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</si>
  <si>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</si>
  <si>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</si>
  <si>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</si>
  <si>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</si>
  <si>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</si>
  <si>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</si>
  <si>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</si>
  <si>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</si>
  <si>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</si>
  <si>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</si>
  <si>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</si>
  <si>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</si>
  <si>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</si>
  <si>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</si>
  <si>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</si>
  <si>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</si>
  <si>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</si>
  <si>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</si>
  <si>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</si>
  <si>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</si>
  <si>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</si>
  <si>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</si>
  <si>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</si>
  <si>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</si>
  <si>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</si>
  <si>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</si>
  <si>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</si>
  <si>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</si>
  <si>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</si>
  <si>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</si>
  <si>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</si>
  <si>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</si>
  <si>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</si>
  <si>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</si>
  <si>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</si>
  <si>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</si>
  <si>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</si>
  <si>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</si>
  <si>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</si>
  <si>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</si>
  <si>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</si>
  <si>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</si>
  <si>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</si>
  <si>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</si>
  <si>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</si>
  <si>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</si>
  <si>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</si>
  <si>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</si>
  <si>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</si>
  <si>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</si>
  <si>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</si>
  <si>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</si>
  <si>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</si>
  <si>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</si>
  <si>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</si>
  <si>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</si>
  <si>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</si>
  <si>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</si>
  <si>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</si>
  <si>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</si>
  <si>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</si>
  <si>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</si>
  <si>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</si>
  <si>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</si>
  <si>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</si>
  <si>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</si>
  <si>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</si>
  <si>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</si>
  <si>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</si>
  <si>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</si>
  <si>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</si>
  <si>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</si>
  <si>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</si>
  <si>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</si>
  <si>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</si>
  <si>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</si>
  <si>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</si>
  <si>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</si>
  <si>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</si>
  <si>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</si>
  <si>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</si>
  <si>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</si>
  <si>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</si>
  <si>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</si>
  <si>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</si>
  <si>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</si>
  <si>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</si>
  <si>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</si>
  <si>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</si>
  <si>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</si>
  <si>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</si>
  <si>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</si>
  <si>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</si>
  <si>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</si>
  <si>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</si>
  <si>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</si>
  <si>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</si>
  <si>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</si>
  <si>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</si>
  <si>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</si>
  <si>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</si>
  <si>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</si>
  <si>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</si>
  <si>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</si>
  <si>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</si>
  <si>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</si>
  <si>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</si>
  <si>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</si>
  <si>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</si>
  <si>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</si>
  <si>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</si>
  <si>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</si>
  <si>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</si>
  <si>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</si>
  <si>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</si>
  <si>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</si>
  <si>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</si>
  <si>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</si>
  <si>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</si>
  <si>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</si>
  <si>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</si>
  <si>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</si>
  <si>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</si>
  <si>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</si>
  <si>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</si>
  <si>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</si>
  <si>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</si>
  <si>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</si>
  <si>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</si>
  <si>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</si>
  <si>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</si>
  <si>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</si>
  <si>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</si>
  <si>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</si>
  <si>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</si>
  <si>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</si>
  <si>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</si>
  <si>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</si>
  <si>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</si>
  <si>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</si>
  <si>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</si>
  <si>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</si>
  <si>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</si>
  <si>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</si>
  <si>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</si>
  <si>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</si>
  <si>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</si>
  <si>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</si>
  <si>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</si>
  <si>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</si>
  <si>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</si>
  <si>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</si>
  <si>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</si>
  <si>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</si>
  <si>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</si>
  <si>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</si>
  <si>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</si>
  <si>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</si>
  <si>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</si>
  <si>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</si>
  <si>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</si>
  <si>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</si>
  <si>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</si>
  <si>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</si>
  <si>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</si>
  <si>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</si>
  <si>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</si>
  <si>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</si>
  <si>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</si>
  <si>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</si>
  <si>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</si>
  <si>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</si>
  <si>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</si>
  <si>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</si>
  <si>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</si>
  <si>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</si>
  <si>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</si>
  <si>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</si>
  <si>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</si>
  <si>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</si>
  <si>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</si>
  <si>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</si>
  <si>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</si>
  <si>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</si>
  <si>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</si>
  <si>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</si>
  <si>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</si>
  <si>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</si>
  <si>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</si>
  <si>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</si>
  <si>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</si>
  <si>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</si>
  <si>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</si>
  <si>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</si>
  <si>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</si>
  <si>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</si>
  <si>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</si>
  <si>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</si>
  <si>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</si>
  <si>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</si>
  <si>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</si>
  <si>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</si>
  <si>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</si>
  <si>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</si>
  <si>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</si>
  <si>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</si>
  <si>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</si>
  <si>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</si>
  <si>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</si>
  <si>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</si>
  <si>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</si>
  <si>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</si>
  <si>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</si>
  <si>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</si>
  <si>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</si>
  <si>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</si>
  <si>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</si>
  <si>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</si>
  <si>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</si>
  <si>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</si>
  <si>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</si>
  <si>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</si>
  <si>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</si>
  <si>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</si>
  <si>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</si>
  <si>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</si>
  <si>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</si>
  <si>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</si>
  <si>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</si>
  <si>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</si>
  <si>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</si>
  <si>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</si>
  <si>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</si>
  <si>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</si>
  <si>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</si>
  <si>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</si>
  <si>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</si>
  <si>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</si>
  <si>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</si>
  <si>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</si>
  <si>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</si>
  <si>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</si>
  <si>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</si>
  <si>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</si>
  <si>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</si>
  <si>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</si>
  <si>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</si>
  <si>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</si>
  <si>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</si>
  <si>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</si>
  <si>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</si>
  <si>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</si>
  <si>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</si>
  <si>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</si>
  <si>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</si>
  <si>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</si>
  <si>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</si>
  <si>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</si>
  <si>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</si>
  <si>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</si>
  <si>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</si>
  <si>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</si>
  <si>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</si>
  <si>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</si>
  <si>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</si>
  <si>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</si>
  <si>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</si>
  <si>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</si>
  <si>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</si>
  <si>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</si>
  <si>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</si>
  <si>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</si>
  <si>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</si>
  <si>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</si>
  <si>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</si>
  <si>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</si>
  <si>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</si>
  <si>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</si>
  <si>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</si>
  <si>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</si>
  <si>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</si>
  <si>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</si>
  <si>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</si>
  <si>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</si>
  <si>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</si>
  <si>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</si>
  <si>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</si>
  <si>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</si>
  <si>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</si>
  <si>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</si>
  <si>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</si>
  <si>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</si>
  <si>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</si>
  <si>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</si>
  <si>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</si>
  <si>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</si>
  <si>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</si>
  <si>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</si>
  <si>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</si>
  <si>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</si>
  <si>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</si>
  <si>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</si>
  <si>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</si>
  <si>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</si>
  <si>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</si>
  <si>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</si>
  <si>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</si>
  <si>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</si>
  <si>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</si>
  <si>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</si>
  <si>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</si>
  <si>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</si>
  <si>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</si>
  <si>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</si>
  <si>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</si>
  <si>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</si>
  <si>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</si>
  <si>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</si>
  <si>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</si>
  <si>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</si>
  <si>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</si>
  <si>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</si>
  <si>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</si>
  <si>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</si>
  <si>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</si>
  <si>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</si>
  <si>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</si>
  <si>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</si>
  <si>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</si>
  <si>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</si>
  <si>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</si>
  <si>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</si>
  <si>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</si>
  <si>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</si>
  <si>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</si>
  <si>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</si>
  <si>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</si>
  <si>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</si>
  <si>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</si>
  <si>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</si>
  <si>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</si>
  <si>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</si>
  <si>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</si>
  <si>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</si>
  <si>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</si>
  <si>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</si>
  <si>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</si>
  <si>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</si>
  <si>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</si>
  <si>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</si>
  <si>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</si>
  <si>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</si>
  <si>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</si>
  <si>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</si>
  <si>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</si>
  <si>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</si>
  <si>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</si>
  <si>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</si>
  <si>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</si>
  <si>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</si>
  <si>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</si>
  <si>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</si>
  <si>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</si>
  <si>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</si>
  <si>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</si>
  <si>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</si>
  <si>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</si>
  <si>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</si>
  <si>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</si>
  <si>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</si>
  <si>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</si>
  <si>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</si>
  <si>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</si>
  <si>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</si>
  <si>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</si>
  <si>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</si>
  <si>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</si>
  <si>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</si>
  <si>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</si>
  <si>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</si>
  <si>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</si>
  <si>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</si>
  <si>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</si>
  <si>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</si>
  <si>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</si>
  <si>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</si>
  <si>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</si>
  <si>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</si>
  <si>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</si>
  <si>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</si>
  <si>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</si>
  <si>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</si>
  <si>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</si>
  <si>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</si>
  <si>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</si>
  <si>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</si>
  <si>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</si>
  <si>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</si>
  <si>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</si>
  <si>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</si>
  <si>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</si>
  <si>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</si>
  <si>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</si>
  <si>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</si>
  <si>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</si>
  <si>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</si>
  <si>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</si>
  <si>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</si>
  <si>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</si>
  <si>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</si>
  <si>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</si>
  <si>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</si>
  <si>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</si>
  <si>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</si>
  <si>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</si>
  <si>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</si>
  <si>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</si>
  <si>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</si>
  <si>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</si>
  <si>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</si>
  <si>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</si>
  <si>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</si>
  <si>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</si>
  <si>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</si>
  <si>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</si>
  <si>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</si>
  <si>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</si>
  <si>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</si>
  <si>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</si>
  <si>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</si>
  <si>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</si>
  <si>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</si>
  <si>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</si>
  <si>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</si>
  <si>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</si>
  <si>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</si>
  <si>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</si>
  <si>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</si>
  <si>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</si>
  <si>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</si>
  <si>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</si>
  <si>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</si>
  <si>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</si>
  <si>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</si>
  <si>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</si>
  <si>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</si>
  <si>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</si>
  <si>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</si>
  <si>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</si>
  <si>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</si>
  <si>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</si>
  <si>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</si>
  <si>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</si>
  <si>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</si>
  <si>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</si>
  <si>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</si>
  <si>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</si>
  <si>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</si>
  <si>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</si>
  <si>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</si>
  <si>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</si>
  <si>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</si>
  <si>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</si>
  <si>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</si>
  <si>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</si>
  <si>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</si>
  <si>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</si>
  <si>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</si>
  <si>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</si>
  <si>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</si>
  <si>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</si>
  <si>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</si>
  <si>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</si>
  <si>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</si>
  <si>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</si>
  <si>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</si>
  <si>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</si>
  <si>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</si>
  <si>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</si>
  <si>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</si>
  <si>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</si>
  <si>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</si>
  <si>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</si>
  <si>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</si>
  <si>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</si>
  <si>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</si>
  <si>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</si>
  <si>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</si>
  <si>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</si>
  <si>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</si>
  <si>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</si>
  <si>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</si>
  <si>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</si>
  <si>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</si>
  <si>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</si>
  <si>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</si>
  <si>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</si>
  <si>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</si>
  <si>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</si>
  <si>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</si>
  <si>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</si>
  <si>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</si>
  <si>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</si>
  <si>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</si>
  <si>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</si>
  <si>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</si>
  <si>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</si>
  <si>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</si>
  <si>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</si>
  <si>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</si>
  <si>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</si>
  <si>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</si>
  <si>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</si>
  <si>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</si>
  <si>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</si>
  <si>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</si>
  <si>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</si>
  <si>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</si>
  <si>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</si>
  <si>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</si>
  <si>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</si>
  <si>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</si>
  <si>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</si>
  <si>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</si>
  <si>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</si>
  <si>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</si>
  <si>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</si>
  <si>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</si>
  <si>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</si>
  <si>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</si>
  <si>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</si>
  <si>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</si>
  <si>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</si>
  <si>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</si>
  <si>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</si>
  <si>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</si>
  <si>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</si>
  <si>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</si>
  <si>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</si>
  <si>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</si>
  <si>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</si>
  <si>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</si>
  <si>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</si>
  <si>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</si>
  <si>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</si>
  <si>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</si>
  <si>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</si>
  <si>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</si>
  <si>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</si>
  <si>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</si>
  <si>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</si>
  <si>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</si>
  <si>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</si>
  <si>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</si>
  <si>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</si>
  <si>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</si>
  <si>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</si>
  <si>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</si>
  <si>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</si>
  <si>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</si>
  <si>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</si>
  <si>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</si>
  <si>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</si>
  <si>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</si>
  <si>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</si>
  <si>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</si>
  <si>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</si>
  <si>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</si>
  <si>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</si>
  <si>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</si>
  <si>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</si>
  <si>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</si>
  <si>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</si>
  <si>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</si>
  <si>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</si>
  <si>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</si>
  <si>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</si>
  <si>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</si>
  <si>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</si>
  <si>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</si>
  <si>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</si>
  <si>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</si>
  <si>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</si>
  <si>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</si>
  <si>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</si>
  <si>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</si>
  <si>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</si>
  <si>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</si>
  <si>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</si>
  <si>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</si>
  <si>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</si>
  <si>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</si>
  <si>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</si>
  <si>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</si>
  <si>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</si>
  <si>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</si>
  <si>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</si>
  <si>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</si>
  <si>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</si>
  <si>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</si>
  <si>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</si>
  <si>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</si>
  <si>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</si>
  <si>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</si>
  <si>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</si>
  <si>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</si>
  <si>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</si>
  <si>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</si>
  <si>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</si>
  <si>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</si>
  <si>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</si>
  <si>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</si>
  <si>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</si>
  <si>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</si>
  <si>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</si>
  <si>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</si>
  <si>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</si>
  <si>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</si>
  <si>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</si>
  <si>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</si>
  <si>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</si>
  <si>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</si>
  <si>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</si>
  <si>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</si>
  <si>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</si>
  <si>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</si>
  <si>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</si>
  <si>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</si>
  <si>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</si>
  <si>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</si>
  <si>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</si>
  <si>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</si>
  <si>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</si>
  <si>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</si>
  <si>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</si>
  <si>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</si>
  <si>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</si>
  <si>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</si>
  <si>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</si>
  <si>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</si>
  <si>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</si>
  <si>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</si>
  <si>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</si>
  <si>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</si>
  <si>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</si>
  <si>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</si>
  <si>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</si>
  <si>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</si>
  <si>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</si>
  <si>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</si>
  <si>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</si>
  <si>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</si>
  <si>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</si>
  <si>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</si>
  <si>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</si>
  <si>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</si>
  <si>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</si>
  <si>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</si>
  <si>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</si>
  <si>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</si>
  <si>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</si>
  <si>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</si>
  <si>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</si>
  <si>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</si>
  <si>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</si>
  <si>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</si>
  <si>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</si>
  <si>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</si>
  <si>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</si>
  <si>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</si>
  <si>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</si>
  <si>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</si>
  <si>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</si>
  <si>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</si>
  <si>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</si>
  <si>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</si>
  <si>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</si>
  <si>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</si>
  <si>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</si>
  <si>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</si>
  <si>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</si>
  <si>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</si>
  <si>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</si>
  <si>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</si>
  <si>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</si>
  <si>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</si>
  <si>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</si>
  <si>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</si>
  <si>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</si>
  <si>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</si>
  <si>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</si>
  <si>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</si>
  <si>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</si>
  <si>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</si>
  <si>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</si>
  <si>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</si>
  <si>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</si>
  <si>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</si>
  <si>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</si>
  <si>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</si>
  <si>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</si>
  <si>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</si>
  <si>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</si>
  <si>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</si>
  <si>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</si>
  <si>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</si>
  <si>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</si>
  <si>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</si>
  <si>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</si>
  <si>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</si>
  <si>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</si>
  <si>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</si>
  <si>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</si>
  <si>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</si>
  <si>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</si>
  <si>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</si>
  <si>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</si>
  <si>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</si>
  <si>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</si>
  <si>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</si>
  <si>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</si>
  <si>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</si>
  <si>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</si>
  <si>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</si>
  <si>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</si>
  <si>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</si>
  <si>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</si>
  <si>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</si>
  <si>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</si>
  <si>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</si>
  <si>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</si>
  <si>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</si>
  <si>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</si>
  <si>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</si>
  <si>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</si>
  <si>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</si>
  <si>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</si>
  <si>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</si>
  <si>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</si>
  <si>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</si>
  <si>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</si>
  <si>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</si>
  <si>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</si>
  <si>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</si>
  <si>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</si>
  <si>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</si>
  <si>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</si>
  <si>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</si>
  <si>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</si>
  <si>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</si>
  <si>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</si>
  <si>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</si>
  <si>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</si>
  <si>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</si>
  <si>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</si>
  <si>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</si>
  <si>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</si>
  <si>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</si>
  <si>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</si>
  <si>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</si>
  <si>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</si>
  <si>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</si>
  <si>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</si>
  <si>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</si>
  <si>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</si>
  <si>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</si>
  <si>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</si>
  <si>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</si>
  <si>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</si>
  <si>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</si>
  <si>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</si>
  <si>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</si>
  <si>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</si>
  <si>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</si>
  <si>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</si>
  <si>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</si>
  <si>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</si>
  <si>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</si>
  <si>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</si>
  <si>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</si>
  <si>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</si>
  <si>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</si>
  <si>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</si>
  <si>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</si>
  <si>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</si>
  <si>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</si>
  <si>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</si>
  <si>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</si>
  <si>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</si>
  <si>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</si>
  <si>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</si>
  <si>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</si>
  <si>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</si>
  <si>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</si>
  <si>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</si>
  <si>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</si>
  <si>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</si>
  <si>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</si>
  <si>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</si>
  <si>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</si>
  <si>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</si>
  <si>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</si>
  <si>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</si>
  <si>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</si>
  <si>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</si>
  <si>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</si>
  <si>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</si>
  <si>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</si>
  <si>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</si>
  <si>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</si>
  <si>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</si>
  <si>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</si>
  <si>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</si>
  <si>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</si>
  <si>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</si>
  <si>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</si>
  <si>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</si>
  <si>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</si>
  <si>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</si>
  <si>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</si>
  <si>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</si>
  <si>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</si>
  <si>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</si>
  <si>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</si>
  <si>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</si>
  <si>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</si>
  <si>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</si>
  <si>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</si>
  <si>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</si>
  <si>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</si>
  <si>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</si>
  <si>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</si>
  <si>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</si>
  <si>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</si>
  <si>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</si>
  <si>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</si>
  <si>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</si>
  <si>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</si>
  <si>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</si>
  <si>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</si>
  <si>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</si>
  <si>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</si>
  <si>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</si>
  <si>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</si>
  <si>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</si>
  <si>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</si>
  <si>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</si>
  <si>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</si>
  <si>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</si>
  <si>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</si>
  <si>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</si>
  <si>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</si>
  <si>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</si>
  <si>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</si>
  <si>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</si>
  <si>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</si>
  <si>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</si>
  <si>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</si>
  <si>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</si>
  <si>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</si>
  <si>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</si>
  <si>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</si>
  <si>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</si>
  <si>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</si>
  <si>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</si>
  <si>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</si>
  <si>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</si>
  <si>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</si>
  <si>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</si>
  <si>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</si>
  <si>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</si>
  <si>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</si>
  <si>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</si>
  <si>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</si>
  <si>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</si>
  <si>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</si>
  <si>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</si>
  <si>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</si>
  <si>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</si>
  <si>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</si>
  <si>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</si>
  <si>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</si>
  <si>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</si>
  <si>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</si>
  <si>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</si>
  <si>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</si>
  <si>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</si>
  <si>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</si>
  <si>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</si>
  <si>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</si>
  <si>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</si>
  <si>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</si>
  <si>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</si>
  <si>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</si>
  <si>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</si>
  <si>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</si>
  <si>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</si>
  <si>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</si>
  <si>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</si>
  <si>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</si>
  <si>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</si>
  <si>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</si>
  <si>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</si>
  <si>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</si>
  <si>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</si>
  <si>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</si>
  <si>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</si>
  <si>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</si>
  <si>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</si>
  <si>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</si>
  <si>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</si>
  <si>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</si>
  <si>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</si>
  <si>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</si>
  <si>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</si>
  <si>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</si>
  <si>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</si>
  <si>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</si>
  <si>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</si>
  <si>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</si>
  <si>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</si>
  <si>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</si>
  <si>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</si>
  <si>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</si>
  <si>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</si>
  <si>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</si>
  <si>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</si>
  <si>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</si>
  <si>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</si>
  <si>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</si>
  <si>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</si>
  <si>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</si>
  <si>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</si>
  <si>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</si>
  <si>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</si>
  <si>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</si>
  <si>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</si>
  <si>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</si>
  <si>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</si>
  <si>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</si>
  <si>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</si>
  <si>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</si>
  <si>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</si>
  <si>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</si>
  <si>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</si>
  <si>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</si>
  <si>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</si>
  <si>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</si>
  <si>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</si>
  <si>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</si>
  <si>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</si>
  <si>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</si>
  <si>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</si>
  <si>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</si>
  <si>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</si>
  <si>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</si>
  <si>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</si>
  <si>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</si>
  <si>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</si>
  <si>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</si>
  <si>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</si>
  <si>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</si>
  <si>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</si>
  <si>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</si>
  <si>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</si>
  <si>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</si>
  <si>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</si>
  <si>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</si>
  <si>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</si>
  <si>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</si>
  <si>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</si>
  <si>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</si>
  <si>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</si>
  <si>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</si>
  <si>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</si>
  <si>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</si>
  <si>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</si>
  <si>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</si>
  <si>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</si>
  <si>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</si>
  <si>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</si>
  <si>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</si>
  <si>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</si>
  <si>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</si>
  <si>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</si>
  <si>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</si>
  <si>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</si>
  <si>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</si>
  <si>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</si>
  <si>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</si>
  <si>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</si>
  <si>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</si>
  <si>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</si>
  <si>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</si>
  <si>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</si>
  <si>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</si>
  <si>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</si>
  <si>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</si>
  <si>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</si>
  <si>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</si>
  <si>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</si>
  <si>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</si>
  <si>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</si>
  <si>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</si>
  <si>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</si>
  <si>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</si>
  <si>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</si>
  <si>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</si>
  <si>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</si>
  <si>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</si>
  <si>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</si>
  <si>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</si>
  <si>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</si>
  <si>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</si>
  <si>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</si>
  <si>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</si>
  <si>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</si>
  <si>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</si>
  <si>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</si>
  <si>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</si>
  <si>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</si>
  <si>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</si>
  <si>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</si>
  <si>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</si>
  <si>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</si>
  <si>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</si>
  <si>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</si>
  <si>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</si>
  <si>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</si>
  <si>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</si>
  <si>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</si>
  <si>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</si>
  <si>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</si>
  <si>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</si>
  <si>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</si>
  <si>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</si>
  <si>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</si>
  <si>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</si>
  <si>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</si>
  <si>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</si>
  <si>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</si>
  <si>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</si>
  <si>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</si>
  <si>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</si>
  <si>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</si>
  <si>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</si>
  <si>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</si>
  <si>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</si>
  <si>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</si>
  <si>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</si>
  <si>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</si>
  <si>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</si>
  <si>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</si>
  <si>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</si>
  <si>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</si>
  <si>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</si>
  <si>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</si>
  <si>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</si>
  <si>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</si>
  <si>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</si>
  <si>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</si>
  <si>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</si>
  <si>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</si>
  <si>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</si>
  <si>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</si>
  <si>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</si>
  <si>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</si>
  <si>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</si>
  <si>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</si>
  <si>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</si>
  <si>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</si>
  <si>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</si>
  <si>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</si>
  <si>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</si>
  <si>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</si>
  <si>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</si>
  <si>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</si>
  <si>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</si>
  <si>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</si>
  <si>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</si>
  <si>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</si>
  <si>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</si>
  <si>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</si>
  <si>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</si>
  <si>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</si>
  <si>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</si>
  <si>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</si>
  <si>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</si>
  <si>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</si>
  <si>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</si>
  <si>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</si>
  <si>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</si>
  <si>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</si>
  <si>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</si>
  <si>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</si>
  <si>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</si>
  <si>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</si>
  <si>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</si>
  <si>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</si>
  <si>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</si>
  <si>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</si>
  <si>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</si>
  <si>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</si>
  <si>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</si>
  <si>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</si>
  <si>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</si>
  <si>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</si>
  <si>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</si>
  <si>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</si>
  <si>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</si>
  <si>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</si>
  <si>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</si>
  <si>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</si>
  <si>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</si>
  <si>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</si>
  <si>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</si>
  <si>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</si>
  <si>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</si>
  <si>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</si>
  <si>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</si>
  <si>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</si>
  <si>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</si>
  <si>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</si>
  <si>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</si>
  <si>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</si>
  <si>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</si>
  <si>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</si>
  <si>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</si>
  <si>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</si>
  <si>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</si>
  <si>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</si>
  <si>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</si>
  <si>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</si>
  <si>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</si>
  <si>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</si>
  <si>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</si>
  <si>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</si>
  <si>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</si>
  <si>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</si>
  <si>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</si>
  <si>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</si>
  <si>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</si>
  <si>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</si>
  <si>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</si>
  <si>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</si>
  <si>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</si>
  <si>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</si>
  <si>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</si>
  <si>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</si>
  <si>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</si>
  <si>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</si>
  <si>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</si>
  <si>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</si>
  <si>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</si>
  <si>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</si>
  <si>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</si>
  <si>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</si>
  <si>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</si>
  <si>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</si>
  <si>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</si>
  <si>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</si>
  <si>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</si>
  <si>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</si>
  <si>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</si>
  <si>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</si>
  <si>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</si>
  <si>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</si>
  <si>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</si>
  <si>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</si>
  <si>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</si>
  <si>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</si>
  <si>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</si>
  <si>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</si>
  <si>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</si>
  <si>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</si>
  <si>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</si>
  <si>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</si>
  <si>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</si>
  <si>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</si>
  <si>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</si>
  <si>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</si>
  <si>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</si>
  <si>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</si>
  <si>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</si>
  <si>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</si>
  <si>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</si>
  <si>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</si>
  <si>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</si>
  <si>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</si>
  <si>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</si>
  <si>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</si>
  <si>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</si>
  <si>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</si>
  <si>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</si>
  <si>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</si>
  <si>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</si>
  <si>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</si>
  <si>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</si>
  <si>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</si>
  <si>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</si>
  <si>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</si>
  <si>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</si>
  <si>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</si>
  <si>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</si>
  <si>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</si>
  <si>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</si>
  <si>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</si>
  <si>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</si>
  <si>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</si>
  <si>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</si>
  <si>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</si>
  <si>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</si>
  <si>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</si>
  <si>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</si>
  <si>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</si>
  <si>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</si>
  <si>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</si>
  <si>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</si>
  <si>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</si>
  <si>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</si>
  <si>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</si>
  <si>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</si>
  <si>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</si>
  <si>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</si>
  <si>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</si>
  <si>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</si>
  <si>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</si>
  <si>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</si>
  <si>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</si>
  <si>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</si>
  <si>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</si>
  <si>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</si>
  <si>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</si>
  <si>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</si>
  <si>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</si>
  <si>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</si>
  <si>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</si>
  <si>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</si>
  <si>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</si>
  <si>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</si>
  <si>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</si>
  <si>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</si>
  <si>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</si>
  <si>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</si>
  <si>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</si>
  <si>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</si>
  <si>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</si>
  <si>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</si>
  <si>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</si>
  <si>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</si>
  <si>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</si>
  <si>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</si>
  <si>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</si>
  <si>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</si>
  <si>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</si>
  <si>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</si>
  <si>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</si>
  <si>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</si>
  <si>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</si>
  <si>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</si>
  <si>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</si>
  <si>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</si>
  <si>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</si>
  <si>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</si>
  <si>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</si>
  <si>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</si>
  <si>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</si>
  <si>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</si>
  <si>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</si>
  <si>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</si>
  <si>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</si>
  <si>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</si>
  <si>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</si>
  <si>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</si>
  <si>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</si>
  <si>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</si>
  <si>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</si>
  <si>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</si>
  <si>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</si>
  <si>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</si>
  <si>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</si>
  <si>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</si>
  <si>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</si>
  <si>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</si>
  <si>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</si>
  <si>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</si>
  <si>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</si>
  <si>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</si>
  <si>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</si>
  <si>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</si>
  <si>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</si>
  <si>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</si>
  <si>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</si>
  <si>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</si>
  <si>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</si>
  <si>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</si>
  <si>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</si>
  <si>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</si>
  <si>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</si>
  <si>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</si>
  <si>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</si>
  <si>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</si>
  <si>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</si>
  <si>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</si>
  <si>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</si>
  <si>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</si>
  <si>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</si>
  <si>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</si>
  <si>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</si>
  <si>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</si>
  <si>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</si>
  <si>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</si>
  <si>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</si>
  <si>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</si>
  <si>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</si>
  <si>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</si>
  <si>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</si>
  <si>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</si>
  <si>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</si>
  <si>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</si>
  <si>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</si>
  <si>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</si>
  <si>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</si>
  <si>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</si>
  <si>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</si>
  <si>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</si>
  <si>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</si>
  <si>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</si>
  <si>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</si>
  <si>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</si>
  <si>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</si>
  <si>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</si>
  <si>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</si>
  <si>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</si>
  <si>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</si>
  <si>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</si>
  <si>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</si>
  <si>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</si>
  <si>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</si>
  <si>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</si>
  <si>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</si>
  <si>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</si>
  <si>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</si>
  <si>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</si>
  <si>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</si>
  <si>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</si>
  <si>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</si>
  <si>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</si>
  <si>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</si>
  <si>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</si>
  <si>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</si>
  <si>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</si>
  <si>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</si>
  <si>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</si>
  <si>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</si>
  <si>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</si>
  <si>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</si>
  <si>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</si>
  <si>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</si>
  <si>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</si>
  <si>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</si>
  <si>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</si>
  <si>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</si>
  <si>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</si>
  <si>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</si>
  <si>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</si>
  <si>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</si>
  <si>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</si>
  <si>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</si>
  <si>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</si>
  <si>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</si>
  <si>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</si>
  <si>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</si>
  <si>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</si>
  <si>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</si>
  <si>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</si>
  <si>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</si>
  <si>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</si>
  <si>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</si>
  <si>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</si>
  <si>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</si>
  <si>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</si>
  <si>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</si>
  <si>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</si>
  <si>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</si>
  <si>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</si>
  <si>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</si>
  <si>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</si>
  <si>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</si>
  <si>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</si>
  <si>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</si>
  <si>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</si>
  <si>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</si>
  <si>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</si>
  <si>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</si>
  <si>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</si>
  <si>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</si>
  <si>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</si>
  <si>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</si>
  <si>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</si>
  <si>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</si>
  <si>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</si>
  <si>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</si>
  <si>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</si>
  <si>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</si>
  <si>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</si>
  <si>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</si>
  <si>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</si>
  <si>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</si>
  <si>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</si>
  <si>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</si>
  <si>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</si>
  <si>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</si>
  <si>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</si>
  <si>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</si>
  <si>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</si>
  <si>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</si>
  <si>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</si>
  <si>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</si>
  <si>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</si>
  <si>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</si>
  <si>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</si>
  <si>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</si>
  <si>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</si>
  <si>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</si>
  <si>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</si>
  <si>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</si>
  <si>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</si>
  <si>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</si>
  <si>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</si>
  <si>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</si>
  <si>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</si>
  <si>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</si>
  <si>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</si>
  <si>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</si>
  <si>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</si>
  <si>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</si>
  <si>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</si>
  <si>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</si>
  <si>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</si>
  <si>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</si>
  <si>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</si>
  <si>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</si>
  <si>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</si>
  <si>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</si>
  <si>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</si>
  <si>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</si>
  <si>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</si>
  <si>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</si>
  <si>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</si>
  <si>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</si>
  <si>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</si>
  <si>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</si>
  <si>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</si>
  <si>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</si>
  <si>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</si>
  <si>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</si>
  <si>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</si>
  <si>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</si>
  <si>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</si>
  <si>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</si>
  <si>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</si>
  <si>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</si>
  <si>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</si>
  <si>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</si>
  <si>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</si>
  <si>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</si>
  <si>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</si>
  <si>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</si>
  <si>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</si>
  <si>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</si>
  <si>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</si>
  <si>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</si>
  <si>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</si>
  <si>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</si>
  <si>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</si>
  <si>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</si>
  <si>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</si>
  <si>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</si>
  <si>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</si>
  <si>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</si>
  <si>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</si>
  <si>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</si>
  <si>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</si>
  <si>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</si>
  <si>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</si>
  <si>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</si>
  <si>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</si>
  <si>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</si>
  <si>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</si>
  <si>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</si>
  <si>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</si>
  <si>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</si>
  <si>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</si>
  <si>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</si>
  <si>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</si>
  <si>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</si>
  <si>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</si>
  <si>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</si>
  <si>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</si>
  <si>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</si>
  <si>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</si>
  <si>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</si>
  <si>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</si>
  <si>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</si>
  <si>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</si>
  <si>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</si>
  <si>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</si>
  <si>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</si>
  <si>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</si>
  <si>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</si>
  <si>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</si>
  <si>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</si>
  <si>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</si>
  <si>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</si>
  <si>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</si>
  <si>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</si>
  <si>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</si>
  <si>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</si>
  <si>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</si>
  <si>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</si>
  <si>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</si>
  <si>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</si>
  <si>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</si>
  <si>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</si>
  <si>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</si>
  <si>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</si>
  <si>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</si>
  <si>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</si>
  <si>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</si>
  <si>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</si>
  <si>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</si>
  <si>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</si>
  <si>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</si>
  <si>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</si>
  <si>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</si>
  <si>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</si>
  <si>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</si>
  <si>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</si>
  <si>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</si>
  <si>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</si>
  <si>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</si>
  <si>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</si>
  <si>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</si>
  <si>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</si>
  <si>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</si>
  <si>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</si>
  <si>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</si>
  <si>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</si>
  <si>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</si>
  <si>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</si>
  <si>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</si>
  <si>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</si>
  <si>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</si>
  <si>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</si>
  <si>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</si>
  <si>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</si>
  <si>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</si>
  <si>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</si>
  <si>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</si>
  <si>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</si>
  <si>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</si>
  <si>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</si>
  <si>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</si>
  <si>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</si>
  <si>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</si>
  <si>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</si>
  <si>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</si>
  <si>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</si>
  <si>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</si>
  <si>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</si>
  <si>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</si>
  <si>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</si>
  <si>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</si>
  <si>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</si>
  <si>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</si>
  <si>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</si>
  <si>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</si>
  <si>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</si>
  <si>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</si>
  <si>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</si>
  <si>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</si>
  <si>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</si>
  <si>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</si>
  <si>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</si>
  <si>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</si>
  <si>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</si>
  <si>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</si>
  <si>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</si>
  <si>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</si>
  <si>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</si>
  <si>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</si>
  <si>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</si>
  <si>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</si>
  <si>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</si>
  <si>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</si>
  <si>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</si>
  <si>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</si>
  <si>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</si>
  <si>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</si>
  <si>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</si>
  <si>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</si>
  <si>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</si>
  <si>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</si>
  <si>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</si>
  <si>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</si>
  <si>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</si>
  <si>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</si>
  <si>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</si>
  <si>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</si>
  <si>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</si>
  <si>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</si>
  <si>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</si>
  <si>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</si>
  <si>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</si>
  <si>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</si>
  <si>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</si>
  <si>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</si>
  <si>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</si>
  <si>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</si>
  <si>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</si>
  <si>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</si>
  <si>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</si>
  <si>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</si>
  <si>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</si>
  <si>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</si>
  <si>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</si>
  <si>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</si>
  <si>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</si>
  <si>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</si>
  <si>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</si>
  <si>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</si>
  <si>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</si>
  <si>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</si>
  <si>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</si>
  <si>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</si>
  <si>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</si>
  <si>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</si>
  <si>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</si>
  <si>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</si>
  <si>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</si>
  <si>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</si>
  <si>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</si>
  <si>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</si>
  <si>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</si>
  <si>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</si>
  <si>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</si>
  <si>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</si>
  <si>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</si>
  <si>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</si>
  <si>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</si>
  <si>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</si>
  <si>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</si>
  <si>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</si>
  <si>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</si>
  <si>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</si>
  <si>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</si>
  <si>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</si>
  <si>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</si>
  <si>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</si>
  <si>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</si>
  <si>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</si>
  <si>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</si>
  <si>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</si>
  <si>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</si>
  <si>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</si>
  <si>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</si>
  <si>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</si>
  <si>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</si>
  <si>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</si>
  <si>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</si>
  <si>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</si>
  <si>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</si>
  <si>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</si>
  <si>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</si>
  <si>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</si>
  <si>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</si>
  <si>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</si>
  <si>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</si>
  <si>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</si>
  <si>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</si>
  <si>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</si>
  <si>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</si>
  <si>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</si>
  <si>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</si>
  <si>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</si>
  <si>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</si>
  <si>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</si>
  <si>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</si>
  <si>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</si>
  <si>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</si>
  <si>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</si>
  <si>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</si>
  <si>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</si>
  <si>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</si>
  <si>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</si>
  <si>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</si>
  <si>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</si>
  <si>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</si>
  <si>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</si>
  <si>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</si>
  <si>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</si>
  <si>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</si>
  <si>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</si>
  <si>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</si>
  <si>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</si>
  <si>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</si>
  <si>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</si>
  <si>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</si>
  <si>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</si>
  <si>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</si>
  <si>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</si>
  <si>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</si>
  <si>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</si>
  <si>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</si>
  <si>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</si>
  <si>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</si>
  <si>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</si>
  <si>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</si>
  <si>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</si>
  <si>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</si>
  <si>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</si>
  <si>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</si>
  <si>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</si>
  <si>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</si>
  <si>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</si>
  <si>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</si>
  <si>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</si>
  <si>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</si>
  <si>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</si>
  <si>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</si>
  <si>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</si>
  <si>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</si>
  <si>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</si>
  <si>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</si>
  <si>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</si>
  <si>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</si>
  <si>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</si>
  <si>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</si>
  <si>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</si>
  <si>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</si>
  <si>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</si>
  <si>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</si>
  <si>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</si>
  <si>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</si>
  <si>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</si>
  <si>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</si>
  <si>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</si>
  <si>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</si>
  <si>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</si>
  <si>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</si>
  <si>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</si>
  <si>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</si>
  <si>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</si>
  <si>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</si>
  <si>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</si>
  <si>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</si>
  <si>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</si>
  <si>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</si>
  <si>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</si>
  <si>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</si>
  <si>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</si>
  <si>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</si>
  <si>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</si>
  <si>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</si>
  <si>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</si>
  <si>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</si>
  <si>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</si>
  <si>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</si>
  <si>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</si>
  <si>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</si>
  <si>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</si>
  <si>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</si>
  <si>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</si>
  <si>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</si>
  <si>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</si>
  <si>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</si>
  <si>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</si>
  <si>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</si>
  <si>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</si>
  <si>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</si>
  <si>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</si>
  <si>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</si>
  <si>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</si>
  <si>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</si>
  <si>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</si>
  <si>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</si>
  <si>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</si>
  <si>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</si>
  <si>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</si>
  <si>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</si>
  <si>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</si>
  <si>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</si>
  <si>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</si>
  <si>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</si>
  <si>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</si>
  <si>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</si>
  <si>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</si>
  <si>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</si>
  <si>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</si>
  <si>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</si>
  <si>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</si>
  <si>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</si>
  <si>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</si>
  <si>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</si>
  <si>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</si>
  <si>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</si>
  <si>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</si>
  <si>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</si>
  <si>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</si>
  <si>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</si>
  <si>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</si>
  <si>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</si>
  <si>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</si>
  <si>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</si>
  <si>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</si>
  <si>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</si>
  <si>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</si>
  <si>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</si>
  <si>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</si>
  <si>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</si>
  <si>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</si>
  <si>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</si>
  <si>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</si>
  <si>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</si>
  <si>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</si>
  <si>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</si>
  <si>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</si>
  <si>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</si>
  <si>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</si>
  <si>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</si>
  <si>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</si>
  <si>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</si>
  <si>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</si>
  <si>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</si>
  <si>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</si>
  <si>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</si>
  <si>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</si>
  <si>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</si>
  <si>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</si>
  <si>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</si>
  <si>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</si>
  <si>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</si>
  <si>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</si>
  <si>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</si>
  <si>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</si>
  <si>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</si>
  <si>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</si>
  <si>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</si>
  <si>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</si>
  <si>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</si>
  <si>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</si>
  <si>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</si>
  <si>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</si>
  <si>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</si>
  <si>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</si>
  <si>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</si>
  <si>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</si>
  <si>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</si>
  <si>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</si>
  <si>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</si>
  <si>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</si>
  <si>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</si>
  <si>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</si>
  <si>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</si>
  <si>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</si>
  <si>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</si>
  <si>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</si>
  <si>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</si>
  <si>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</si>
  <si>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</si>
  <si>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</si>
  <si>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</si>
  <si>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</si>
  <si>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</si>
  <si>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</si>
  <si>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</si>
  <si>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</si>
  <si>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</si>
  <si>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</si>
  <si>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</si>
  <si>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</si>
  <si>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</si>
  <si>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</si>
  <si>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</si>
  <si>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</si>
  <si>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</si>
  <si>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</si>
  <si>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</si>
  <si>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</si>
  <si>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</si>
  <si>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</si>
  <si>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</si>
  <si>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</si>
  <si>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</si>
  <si>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</si>
  <si>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</si>
  <si>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</si>
  <si>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</si>
  <si>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</si>
  <si>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</si>
  <si>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</si>
  <si>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</si>
  <si>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</si>
  <si>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</si>
  <si>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</si>
  <si>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</si>
  <si>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</si>
  <si>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</si>
  <si>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</si>
  <si>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</si>
  <si>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</si>
  <si>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</si>
  <si>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</si>
  <si>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</si>
  <si>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</si>
  <si>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</si>
  <si>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</si>
  <si>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</si>
  <si>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</si>
  <si>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</si>
  <si>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</si>
  <si>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</si>
  <si>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</si>
  <si>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</si>
  <si>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</si>
  <si>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</si>
  <si>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</si>
  <si>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</si>
  <si>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</si>
  <si>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</si>
  <si>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</si>
  <si>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</si>
  <si>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</si>
  <si>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</si>
  <si>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</si>
  <si>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</si>
  <si>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</si>
  <si>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</si>
  <si>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</si>
  <si>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</si>
  <si>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</si>
  <si>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</si>
  <si>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</si>
  <si>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</si>
  <si>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</si>
  <si>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</si>
  <si>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</si>
  <si>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</si>
  <si>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</si>
  <si>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</si>
  <si>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</si>
  <si>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</si>
  <si>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</si>
  <si>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</si>
  <si>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</si>
  <si>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</si>
  <si>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</si>
  <si>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</si>
  <si>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</si>
  <si>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</si>
  <si>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</si>
  <si>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</si>
  <si>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</si>
  <si>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</si>
  <si>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</si>
  <si>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</si>
  <si>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</si>
  <si>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</si>
  <si>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</si>
  <si>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</si>
  <si>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</si>
  <si>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</si>
  <si>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</si>
  <si>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</si>
  <si>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</si>
  <si>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</si>
  <si>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</si>
  <si>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</si>
  <si>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</si>
  <si>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</si>
  <si>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</si>
  <si>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</si>
  <si>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</si>
  <si>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</si>
  <si>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</si>
  <si>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</si>
  <si>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</si>
  <si>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</si>
  <si>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</si>
  <si>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</si>
  <si>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</si>
  <si>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</si>
  <si>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</si>
  <si>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</si>
  <si>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</si>
  <si>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</si>
  <si>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</si>
  <si>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</si>
  <si>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</si>
  <si>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</si>
  <si>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</si>
  <si>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</si>
  <si>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</si>
  <si>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</si>
  <si>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</si>
  <si>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</si>
  <si>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</si>
  <si>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</si>
  <si>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</si>
  <si>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</si>
  <si>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</si>
  <si>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</si>
  <si>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</si>
  <si>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</si>
  <si>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</si>
  <si>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</si>
  <si>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</si>
  <si>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</si>
  <si>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</si>
  <si>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</si>
  <si>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</si>
  <si>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</si>
  <si>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</si>
  <si>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</si>
  <si>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</si>
  <si>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</si>
  <si>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</si>
  <si>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</si>
  <si>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</si>
  <si>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</si>
  <si>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</si>
  <si>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</si>
  <si>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</si>
  <si>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</si>
  <si>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</si>
  <si>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</si>
  <si>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</si>
  <si>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</si>
  <si>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</si>
  <si>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</si>
  <si>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</si>
  <si>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</si>
  <si>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</si>
  <si>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</si>
  <si>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</si>
  <si>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</si>
  <si>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</si>
  <si>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</si>
  <si>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</si>
  <si>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</si>
  <si>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</si>
  <si>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</si>
  <si>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</si>
  <si>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</si>
  <si>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</si>
  <si>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</si>
  <si>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</si>
  <si>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</si>
  <si>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</si>
  <si>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</si>
  <si>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</si>
  <si>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</si>
  <si>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</si>
  <si>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</si>
  <si>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</si>
  <si>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</si>
  <si>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</si>
  <si>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</si>
  <si>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</si>
  <si>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</si>
  <si>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</si>
  <si>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</si>
  <si>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</si>
  <si>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</si>
  <si>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</si>
  <si>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</si>
  <si>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</si>
  <si>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</si>
  <si>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</si>
  <si>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</si>
  <si>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</si>
  <si>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</si>
  <si>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</si>
  <si>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</si>
  <si>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</si>
  <si>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</si>
  <si>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</si>
  <si>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</si>
  <si>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</si>
  <si>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</si>
  <si>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</si>
  <si>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</si>
  <si>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</si>
  <si>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</si>
  <si>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</si>
  <si>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</si>
  <si>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</si>
  <si>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</si>
  <si>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</si>
  <si>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</si>
  <si>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</si>
  <si>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</si>
  <si>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</si>
  <si>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</si>
  <si>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</si>
  <si>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</si>
  <si>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</si>
  <si>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</si>
  <si>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</si>
  <si>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</si>
  <si>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</si>
  <si>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</si>
  <si>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</si>
  <si>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</si>
  <si>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</si>
  <si>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</si>
  <si>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</si>
  <si>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</si>
  <si>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</si>
  <si>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</si>
  <si>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</si>
  <si>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</si>
  <si>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</si>
  <si>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</si>
  <si>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</si>
  <si>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</si>
  <si>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</si>
  <si>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</si>
  <si>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</si>
  <si>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</si>
  <si>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</si>
  <si>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</si>
  <si>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</si>
  <si>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</si>
  <si>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</si>
  <si>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</si>
  <si>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</si>
  <si>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</si>
  <si>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</si>
  <si>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</si>
  <si>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</si>
  <si>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</si>
  <si>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</si>
  <si>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</si>
  <si>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</si>
  <si>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</si>
  <si>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</si>
  <si>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</si>
  <si>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</si>
  <si>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</si>
  <si>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</si>
  <si>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</si>
  <si>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</si>
  <si>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</si>
  <si>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</si>
  <si>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</si>
  <si>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</si>
  <si>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</si>
  <si>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</si>
  <si>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</si>
  <si>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</si>
  <si>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</si>
  <si>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</si>
  <si>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</si>
  <si>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</si>
  <si>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</si>
  <si>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</si>
  <si>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</si>
  <si>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</si>
  <si>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</si>
  <si>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</si>
  <si>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</si>
  <si>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</si>
  <si>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</si>
  <si>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</si>
  <si>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</si>
  <si>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</si>
  <si>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</si>
  <si>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</si>
  <si>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</si>
  <si>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</si>
  <si>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</si>
  <si>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</si>
  <si>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</si>
  <si>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</si>
  <si>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</si>
  <si>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</si>
  <si>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</si>
  <si>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</si>
  <si>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</si>
  <si>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</si>
  <si>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</si>
  <si>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</si>
  <si>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</si>
  <si>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</si>
  <si>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</si>
  <si>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</si>
  <si>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</si>
  <si>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</si>
  <si>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</si>
  <si>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</si>
  <si>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</si>
  <si>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</si>
  <si>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</si>
  <si>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</si>
  <si>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</si>
  <si>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</si>
  <si>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</si>
  <si>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</si>
  <si>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</si>
  <si>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</si>
  <si>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</si>
  <si>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</si>
  <si>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</si>
  <si>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</si>
  <si>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</si>
  <si>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</si>
  <si>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</si>
  <si>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</si>
  <si>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</si>
  <si>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</si>
  <si>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</si>
  <si>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</si>
  <si>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</si>
  <si>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</si>
  <si>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</si>
  <si>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</si>
  <si>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</si>
  <si>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</si>
  <si>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</si>
  <si>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</si>
  <si>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</si>
  <si>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</si>
  <si>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</si>
  <si>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</si>
  <si>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</si>
  <si>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</si>
  <si>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</si>
  <si>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</si>
  <si>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</si>
  <si>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</si>
  <si>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</si>
  <si>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</si>
  <si>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</si>
  <si>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</si>
  <si>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</si>
  <si>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</si>
  <si>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</si>
  <si>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</si>
  <si>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</si>
  <si>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</si>
  <si>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</si>
  <si>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</si>
  <si>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</si>
  <si>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</si>
  <si>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</si>
  <si>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</si>
  <si>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</si>
  <si>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</si>
  <si>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</si>
  <si>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</si>
  <si>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</si>
  <si>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</si>
  <si>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</si>
  <si>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</si>
  <si>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</si>
  <si>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</si>
  <si>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</si>
  <si>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</si>
  <si>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</si>
  <si>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</si>
  <si>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</si>
  <si>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</si>
  <si>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</si>
  <si>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</si>
  <si>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</si>
  <si>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</si>
  <si>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</si>
  <si>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</si>
  <si>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</si>
  <si>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</si>
  <si>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</si>
  <si>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</si>
  <si>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</si>
  <si>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</si>
  <si>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</si>
  <si>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</si>
  <si>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</si>
  <si>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</si>
  <si>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</si>
  <si>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</si>
  <si>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</si>
  <si>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</si>
  <si>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</si>
  <si>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</si>
  <si>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</si>
  <si>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</si>
  <si>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</si>
  <si>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</si>
  <si>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</si>
  <si>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</si>
  <si>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</si>
  <si>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</si>
  <si>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</si>
  <si>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</si>
  <si>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</si>
  <si>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</si>
  <si>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</si>
  <si>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</si>
  <si>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</si>
  <si>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</si>
  <si>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</si>
  <si>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</si>
  <si>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</si>
  <si>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</si>
  <si>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</si>
  <si>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</si>
  <si>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</si>
  <si>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</si>
  <si>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</si>
  <si>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</si>
  <si>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</si>
  <si>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</si>
  <si>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</si>
  <si>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</si>
  <si>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</si>
  <si>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</si>
  <si>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</si>
  <si>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</si>
  <si>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</si>
  <si>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</si>
  <si>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</si>
  <si>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</si>
  <si>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</si>
  <si>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</si>
  <si>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</si>
  <si>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</si>
  <si>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</si>
  <si>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</si>
  <si>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</si>
  <si>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</si>
  <si>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</si>
  <si>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</si>
  <si>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</si>
  <si>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</si>
  <si>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</si>
  <si>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</si>
  <si>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</si>
  <si>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</si>
  <si>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</si>
  <si>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</si>
  <si>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</si>
  <si>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</si>
  <si>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</si>
  <si>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</si>
  <si>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</si>
  <si>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</si>
  <si>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</si>
  <si>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</si>
  <si>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</si>
  <si>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</si>
  <si>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</si>
  <si>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</si>
  <si>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</si>
  <si>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</si>
  <si>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</si>
  <si>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</si>
  <si>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</si>
  <si>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</si>
  <si>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</si>
  <si>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</si>
  <si>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</si>
  <si>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</si>
  <si>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</si>
  <si>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</si>
  <si>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</si>
  <si>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</si>
  <si>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</si>
  <si>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</si>
  <si>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</si>
  <si>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</si>
  <si>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</si>
  <si>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</si>
  <si>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</si>
  <si>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</si>
  <si>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</si>
  <si>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</si>
  <si>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</si>
  <si>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</si>
  <si>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</si>
  <si>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</si>
  <si>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</si>
  <si>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</si>
  <si>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</si>
  <si>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</si>
  <si>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</si>
  <si>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</si>
  <si>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</si>
  <si>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</si>
  <si>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</si>
  <si>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</si>
  <si>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</si>
  <si>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</si>
  <si>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</si>
  <si>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</si>
  <si>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</si>
  <si>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</si>
  <si>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</si>
  <si>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</si>
  <si>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</si>
  <si>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</si>
  <si>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</si>
  <si>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</si>
  <si>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</si>
  <si>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</si>
  <si>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</si>
  <si>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</si>
  <si>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</si>
  <si>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</si>
  <si>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</si>
  <si>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</si>
  <si>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</si>
  <si>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</si>
  <si>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</si>
  <si>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</si>
  <si>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</si>
  <si>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</si>
  <si>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</si>
  <si>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</si>
  <si>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</si>
  <si>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</si>
  <si>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</si>
  <si>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</si>
  <si>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</si>
  <si>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</si>
  <si>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</si>
  <si>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</si>
  <si>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</si>
  <si>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</si>
  <si>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</si>
  <si>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</si>
  <si>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</si>
  <si>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</si>
  <si>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</si>
  <si>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</si>
  <si>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</si>
  <si>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</si>
  <si>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</si>
  <si>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</si>
  <si>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</si>
  <si>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</si>
  <si>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</si>
  <si>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</si>
  <si>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</si>
  <si>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</si>
  <si>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</si>
  <si>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</si>
  <si>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</si>
  <si>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</si>
  <si>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</si>
  <si>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</si>
  <si>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</si>
  <si>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</si>
  <si>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</si>
  <si>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</si>
  <si>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</si>
  <si>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</si>
  <si>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</si>
  <si>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</si>
  <si>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</si>
  <si>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</si>
  <si>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</si>
  <si>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</si>
  <si>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</si>
  <si>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</si>
  <si>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</si>
  <si>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</si>
  <si>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</si>
  <si>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</si>
  <si>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</si>
  <si>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</si>
  <si>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</si>
  <si>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</si>
  <si>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</si>
  <si>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</si>
  <si>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</si>
  <si>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</si>
  <si>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</si>
  <si>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</si>
  <si>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</si>
  <si>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</si>
  <si>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</si>
  <si>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</si>
  <si>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</si>
  <si>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</si>
  <si>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</si>
  <si>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</si>
  <si>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</si>
  <si>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</si>
  <si>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</si>
  <si>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</si>
  <si>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</si>
  <si>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</si>
  <si>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</si>
  <si>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</si>
  <si>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</si>
  <si>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</si>
  <si>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</si>
  <si>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</si>
  <si>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</si>
  <si>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</si>
  <si>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</si>
  <si>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</si>
  <si>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</si>
  <si>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</si>
  <si>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</si>
  <si>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</si>
  <si>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</si>
  <si>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</si>
  <si>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</si>
  <si>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</si>
  <si>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</si>
  <si>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</si>
  <si>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</si>
  <si>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</si>
  <si>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</si>
  <si>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</si>
  <si>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</si>
  <si>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</si>
  <si>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</si>
  <si>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</si>
  <si>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</si>
  <si>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</si>
  <si>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</si>
  <si>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</si>
  <si>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</si>
  <si>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</si>
  <si>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</si>
  <si>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</si>
  <si>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</si>
  <si>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</si>
  <si>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</si>
  <si>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</si>
  <si>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</si>
  <si>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</si>
  <si>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</si>
  <si>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</si>
  <si>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</si>
  <si>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</si>
  <si>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</si>
  <si>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</si>
  <si>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</si>
  <si>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</si>
  <si>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</si>
  <si>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</si>
  <si>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</si>
  <si>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</si>
  <si>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</si>
  <si>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</si>
  <si>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</si>
  <si>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</si>
  <si>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</si>
  <si>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</si>
  <si>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</si>
  <si>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</si>
  <si>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</si>
  <si>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</si>
  <si>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</si>
  <si>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</si>
  <si>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</si>
  <si>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</si>
  <si>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</si>
  <si>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</si>
  <si>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</si>
  <si>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</si>
  <si>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</si>
  <si>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</si>
  <si>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</si>
  <si>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</si>
  <si>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</si>
  <si>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</si>
  <si>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</si>
  <si>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</si>
  <si>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</si>
  <si>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</si>
  <si>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</si>
  <si>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</si>
  <si>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</si>
  <si>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</si>
  <si>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</si>
  <si>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</si>
  <si>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</si>
  <si>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</si>
  <si>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</si>
  <si>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</si>
  <si>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</si>
  <si>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</si>
  <si>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</si>
  <si>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</si>
  <si>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</si>
  <si>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</si>
  <si>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</si>
  <si>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</si>
  <si>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</si>
  <si>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</si>
  <si>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</si>
  <si>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</si>
  <si>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</si>
  <si>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</si>
  <si>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</si>
  <si>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</si>
  <si>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</si>
  <si>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</si>
  <si>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</si>
  <si>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</si>
  <si>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</si>
  <si>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</si>
  <si>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</si>
  <si>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</si>
  <si>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</si>
  <si>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</si>
  <si>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</si>
  <si>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</si>
  <si>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</si>
  <si>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</si>
  <si>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</si>
  <si>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</si>
  <si>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</si>
  <si>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</si>
  <si>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</si>
  <si>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</si>
  <si>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</si>
  <si>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</si>
  <si>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</si>
  <si>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</si>
  <si>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</si>
  <si>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</si>
  <si>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</si>
  <si>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</si>
  <si>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</si>
  <si>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</si>
  <si>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</si>
  <si>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</si>
  <si>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</si>
  <si>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</si>
  <si>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</si>
  <si>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</si>
  <si>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</si>
  <si>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</si>
  <si>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</si>
  <si>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</si>
  <si>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</si>
  <si>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</si>
  <si>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</si>
  <si>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</si>
  <si>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</si>
  <si>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</si>
  <si>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</si>
  <si>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</si>
  <si>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</si>
  <si>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</si>
  <si>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</si>
  <si>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</si>
  <si>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</si>
  <si>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</si>
  <si>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</si>
  <si>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</si>
  <si>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</si>
  <si>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</si>
  <si>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</si>
  <si>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</si>
  <si>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</si>
  <si>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</si>
  <si>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</si>
  <si>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</si>
  <si>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</si>
  <si>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</si>
  <si>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</si>
  <si>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</si>
  <si>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</si>
  <si>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</si>
  <si>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</si>
  <si>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</si>
  <si>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</si>
  <si>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</si>
  <si>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</si>
  <si>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</si>
  <si>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</si>
  <si>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</si>
  <si>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</si>
  <si>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</si>
  <si>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</si>
  <si>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</si>
  <si>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</si>
  <si>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</si>
  <si>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</si>
  <si>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</si>
  <si>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</si>
  <si>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</si>
  <si>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</si>
  <si>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</si>
  <si>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</si>
  <si>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</si>
  <si>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</si>
  <si>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</si>
  <si>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</si>
  <si>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</si>
  <si>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</si>
  <si>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</si>
  <si>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</si>
  <si>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</si>
  <si>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</si>
  <si>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</si>
  <si>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</si>
  <si>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</si>
  <si>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</si>
  <si>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</si>
  <si>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</si>
  <si>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</si>
  <si>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</si>
  <si>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</si>
  <si>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</si>
  <si>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</si>
  <si>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</si>
  <si>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</si>
  <si>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</si>
  <si>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</si>
  <si>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</si>
  <si>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</si>
  <si>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</si>
  <si>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</si>
  <si>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</si>
  <si>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</si>
  <si>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</si>
  <si>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</si>
  <si>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</si>
  <si>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</si>
  <si>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</si>
  <si>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</si>
  <si>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</si>
  <si>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</si>
  <si>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</si>
  <si>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</si>
  <si>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</si>
  <si>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</si>
  <si>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</si>
  <si>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</si>
  <si>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</si>
  <si>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</si>
  <si>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</si>
  <si>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</si>
  <si>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</si>
  <si>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</si>
  <si>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</si>
  <si>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</si>
  <si>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</si>
  <si>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</si>
  <si>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</si>
  <si>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</si>
  <si>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</si>
  <si>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</si>
  <si>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</si>
  <si>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</si>
  <si>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</si>
  <si>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</si>
  <si>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</si>
  <si>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</si>
  <si>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</si>
  <si>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</si>
  <si>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</si>
  <si>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</si>
  <si>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</si>
  <si>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</si>
  <si>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</si>
  <si>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</si>
  <si>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</si>
  <si>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</si>
  <si>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</si>
  <si>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</si>
  <si>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</si>
  <si>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</si>
  <si>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</si>
  <si>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</si>
  <si>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</si>
  <si>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</si>
  <si>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</si>
  <si>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</si>
  <si>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</si>
  <si>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</si>
  <si>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</si>
  <si>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</si>
  <si>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</si>
  <si>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</si>
  <si>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</si>
  <si>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</si>
  <si>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</si>
  <si>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</si>
  <si>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</si>
  <si>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</si>
  <si>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</si>
  <si>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</si>
  <si>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</si>
  <si>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</si>
  <si>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</si>
  <si>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</si>
  <si>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</si>
  <si>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</si>
  <si>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</si>
  <si>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</si>
  <si>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</si>
  <si>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</si>
  <si>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</si>
  <si>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</si>
  <si>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</si>
  <si>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</si>
  <si>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</si>
  <si>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</si>
  <si>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</si>
  <si>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</si>
  <si>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</si>
  <si>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</si>
  <si>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</si>
  <si>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</si>
  <si>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</si>
  <si>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</si>
  <si>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</si>
  <si>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</si>
  <si>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</si>
  <si>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</si>
  <si>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</si>
  <si>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</si>
  <si>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</si>
  <si>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</si>
  <si>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</si>
  <si>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</si>
  <si>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</si>
  <si>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</si>
  <si>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</si>
  <si>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</si>
  <si>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</si>
  <si>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</si>
  <si>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</si>
  <si>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</si>
  <si>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</si>
  <si>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</si>
  <si>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</si>
  <si>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</si>
  <si>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</si>
  <si>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</si>
  <si>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</si>
  <si>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</si>
  <si>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</si>
  <si>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</si>
  <si>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</si>
  <si>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</si>
  <si>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</si>
  <si>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</si>
  <si>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</si>
  <si>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</si>
  <si>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</si>
  <si>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</si>
  <si>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</si>
  <si>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</si>
  <si>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</si>
  <si>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</si>
  <si>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</si>
  <si>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</si>
  <si>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</si>
  <si>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</si>
  <si>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</si>
  <si>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</si>
  <si>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</si>
  <si>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</si>
  <si>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</si>
  <si>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</si>
  <si>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</si>
  <si>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</si>
  <si>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</si>
  <si>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</si>
  <si>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</si>
  <si>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</si>
  <si>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</si>
  <si>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</si>
  <si>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</si>
  <si>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</si>
  <si>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</si>
  <si>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</si>
  <si>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</si>
  <si>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</si>
  <si>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</si>
  <si>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</si>
  <si>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</si>
  <si>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</si>
  <si>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</si>
  <si>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</si>
  <si>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</si>
  <si>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</si>
  <si>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</si>
  <si>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</si>
  <si>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</si>
  <si>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</si>
  <si>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</si>
  <si>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</si>
  <si>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</si>
  <si>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</si>
  <si>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</si>
  <si>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</si>
  <si>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</si>
  <si>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</si>
  <si>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</si>
  <si>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</si>
  <si>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</si>
  <si>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</si>
  <si>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</si>
  <si>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</si>
  <si>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</si>
  <si>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</si>
  <si>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</si>
  <si>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</si>
  <si>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</si>
  <si>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</si>
  <si>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</si>
  <si>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</si>
  <si>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</si>
  <si>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</si>
  <si>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</si>
  <si>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</si>
  <si>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</si>
  <si>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</si>
  <si>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</si>
  <si>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</si>
  <si>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</si>
  <si>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</si>
  <si>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</si>
  <si>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</si>
  <si>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</si>
  <si>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</si>
  <si>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</si>
  <si>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</si>
  <si>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</si>
  <si>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</si>
  <si>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</si>
  <si>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</si>
  <si>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</si>
  <si>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</si>
  <si>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</si>
  <si>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</si>
  <si>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</si>
  <si>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</si>
  <si>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</si>
  <si>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</si>
  <si>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</si>
  <si>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</si>
  <si>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</si>
  <si>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</si>
  <si>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</si>
  <si>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</si>
  <si>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</si>
  <si>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</si>
  <si>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</si>
  <si>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</si>
  <si>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</si>
  <si>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</si>
  <si>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</si>
  <si>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</si>
  <si>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</si>
  <si>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</si>
  <si>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</si>
  <si>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</si>
  <si>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</si>
  <si>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</si>
  <si>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</si>
  <si>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</si>
  <si>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</si>
  <si>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</si>
  <si>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</si>
  <si>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</si>
  <si>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</si>
  <si>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</si>
  <si>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</si>
  <si>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</si>
  <si>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</si>
  <si>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</si>
  <si>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</si>
  <si>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</si>
  <si>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</si>
  <si>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</si>
  <si>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</si>
  <si>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</si>
  <si>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</si>
  <si>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</si>
  <si>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</si>
  <si>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</si>
  <si>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</si>
  <si>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</si>
  <si>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</si>
  <si>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</si>
  <si>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</si>
  <si>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</si>
  <si>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</si>
  <si>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</si>
  <si>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</si>
  <si>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</si>
  <si>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</si>
  <si>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</si>
  <si>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</si>
  <si>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</si>
  <si>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</si>
  <si>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</si>
  <si>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</si>
  <si>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</si>
  <si>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</si>
  <si>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</si>
  <si>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</si>
  <si>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</si>
  <si>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</si>
  <si>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</si>
  <si>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</si>
  <si>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</si>
  <si>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</si>
  <si>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</si>
  <si>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</si>
  <si>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</si>
  <si>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</si>
  <si>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</si>
  <si>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</si>
  <si>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</si>
  <si>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</si>
  <si>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</si>
  <si>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</si>
  <si>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</si>
  <si>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</si>
  <si>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</si>
  <si>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</si>
  <si>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</si>
  <si>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</si>
  <si>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</si>
  <si>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</si>
  <si>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</si>
  <si>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</si>
  <si>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</si>
  <si>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</si>
  <si>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</si>
  <si>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</si>
  <si>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</si>
  <si>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</si>
  <si>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</si>
  <si>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</si>
  <si>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</si>
  <si>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</si>
  <si>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</si>
  <si>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</si>
  <si>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</si>
  <si>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</si>
  <si>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</si>
  <si>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</si>
  <si>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</si>
  <si>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</si>
  <si>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</si>
  <si>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</si>
  <si>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</si>
  <si>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</si>
  <si>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</si>
  <si>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</si>
  <si>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</si>
  <si>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</si>
  <si>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</si>
  <si>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</si>
  <si>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</si>
  <si>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</si>
  <si>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</si>
  <si>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</si>
  <si>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</si>
  <si>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</si>
  <si>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</si>
  <si>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</si>
  <si>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</si>
  <si>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</si>
  <si>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</si>
  <si>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</si>
  <si>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</si>
  <si>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</si>
  <si>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</si>
  <si>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</si>
  <si>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</si>
  <si>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</si>
  <si>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</si>
  <si>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</si>
  <si>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</si>
  <si>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</si>
  <si>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</si>
  <si>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</si>
  <si>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</si>
  <si>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</si>
  <si>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</si>
  <si>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</si>
  <si>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</si>
  <si>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</si>
  <si>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</si>
  <si>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</si>
  <si>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</si>
  <si>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</si>
  <si>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</si>
  <si>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</si>
  <si>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</si>
  <si>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</si>
  <si>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</si>
  <si>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</si>
  <si>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</si>
  <si>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</si>
  <si>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</si>
  <si>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</si>
  <si>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</si>
  <si>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</si>
  <si>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</si>
  <si>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</si>
  <si>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</si>
  <si>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</si>
  <si>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</si>
  <si>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</si>
  <si>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</si>
  <si>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</si>
  <si>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</si>
  <si>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</si>
  <si>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</si>
  <si>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</si>
  <si>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</si>
  <si>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</si>
  <si>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</si>
  <si>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</si>
  <si>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</si>
  <si>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</si>
  <si>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</si>
  <si>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</si>
  <si>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</si>
  <si>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</si>
  <si>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</si>
  <si>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</si>
  <si>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</si>
  <si>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</si>
  <si>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</si>
  <si>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</si>
  <si>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</si>
  <si>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</si>
  <si>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</si>
  <si>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</si>
  <si>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</si>
  <si>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</si>
  <si>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</si>
  <si>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</si>
  <si>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</si>
  <si>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</si>
  <si>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</si>
  <si>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</si>
  <si>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</si>
  <si>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</si>
  <si>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</si>
  <si>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</si>
  <si>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</si>
  <si>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</si>
  <si>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</si>
  <si>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</si>
  <si>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</si>
  <si>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</si>
  <si>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</si>
  <si>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</si>
  <si>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</si>
  <si>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</si>
  <si>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</si>
  <si>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</si>
  <si>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</si>
  <si>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</si>
  <si>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</si>
  <si>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</si>
  <si>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</si>
  <si>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</si>
  <si>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</si>
  <si>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</si>
  <si>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</si>
  <si>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</si>
  <si>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</si>
  <si>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</si>
  <si>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</si>
  <si>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</si>
  <si>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</si>
  <si>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</si>
  <si>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</si>
  <si>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</si>
  <si>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</si>
  <si>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</si>
  <si>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</si>
  <si>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</si>
  <si>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</si>
  <si>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</si>
  <si>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</si>
  <si>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</si>
  <si>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</si>
  <si>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</si>
  <si>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</si>
  <si>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</si>
  <si>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</si>
  <si>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</si>
  <si>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</si>
  <si>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</si>
  <si>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</si>
  <si>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</si>
  <si>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</si>
  <si>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</si>
  <si>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</si>
  <si>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</si>
  <si>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</si>
  <si>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</si>
  <si>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</si>
  <si>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</si>
  <si>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</si>
  <si>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</si>
  <si>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</si>
  <si>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</si>
  <si>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</si>
  <si>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</si>
  <si>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</si>
  <si>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</si>
  <si>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</si>
  <si>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</si>
  <si>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</si>
  <si>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</si>
  <si>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</si>
  <si>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</si>
  <si>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</si>
  <si>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</si>
  <si>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</si>
  <si>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</si>
  <si>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</si>
  <si>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</si>
  <si>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</si>
  <si>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</si>
  <si>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</si>
  <si>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</si>
  <si>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</si>
  <si>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</si>
  <si>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</si>
  <si>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</si>
  <si>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</si>
  <si>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</si>
  <si>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</si>
  <si>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</si>
  <si>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</si>
  <si>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</si>
  <si>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</si>
  <si>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</si>
  <si>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</si>
  <si>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</si>
  <si>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</si>
  <si>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</si>
  <si>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</si>
  <si>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</si>
  <si>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</si>
  <si>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</si>
  <si>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</si>
  <si>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</si>
  <si>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</si>
  <si>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</si>
  <si>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</si>
  <si>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</si>
  <si>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</si>
  <si>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</si>
  <si>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</si>
  <si>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</si>
  <si>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</si>
  <si>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</si>
  <si>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</si>
  <si>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</si>
  <si>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</si>
  <si>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</si>
  <si>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</si>
  <si>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</si>
  <si>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</si>
  <si>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</si>
  <si>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</si>
  <si>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</si>
  <si>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</si>
  <si>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</si>
  <si>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</si>
  <si>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</si>
  <si>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</si>
  <si>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</si>
  <si>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</si>
  <si>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</si>
  <si>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</si>
  <si>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</si>
  <si>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</si>
  <si>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</si>
  <si>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</si>
  <si>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</si>
  <si>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</si>
  <si>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</si>
  <si>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</si>
  <si>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</si>
  <si>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</si>
  <si>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</si>
  <si>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</si>
  <si>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</si>
  <si>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</si>
  <si>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</si>
  <si>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</si>
  <si>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</si>
  <si>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</si>
  <si>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</si>
  <si>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</si>
  <si>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</si>
  <si>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</si>
  <si>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</si>
  <si>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</si>
  <si>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</si>
  <si>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</si>
  <si>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</si>
  <si>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</si>
  <si>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</si>
  <si>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</si>
  <si>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</si>
  <si>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</si>
  <si>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</si>
  <si>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</si>
  <si>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</si>
  <si>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</si>
  <si>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</si>
  <si>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</si>
  <si>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</si>
  <si>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</si>
  <si>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</si>
  <si>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</si>
  <si>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</si>
  <si>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</si>
  <si>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</si>
  <si>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</si>
  <si>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</si>
  <si>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</si>
  <si>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</si>
  <si>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</si>
  <si>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</si>
  <si>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</si>
  <si>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</si>
  <si>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</si>
  <si>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</si>
  <si>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</si>
  <si>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</si>
  <si>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</si>
  <si>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</si>
  <si>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</si>
  <si>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</si>
  <si>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</si>
  <si>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</si>
  <si>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</si>
  <si>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</si>
  <si>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</si>
  <si>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</si>
  <si>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</si>
  <si>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</si>
  <si>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</si>
  <si>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</si>
  <si>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</si>
  <si>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</si>
  <si>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</si>
  <si>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</si>
  <si>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</si>
  <si>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</si>
  <si>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</si>
  <si>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</si>
  <si>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</si>
  <si>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</si>
  <si>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</si>
  <si>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</si>
  <si>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</si>
  <si>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</si>
  <si>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</si>
  <si>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</si>
  <si>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</si>
  <si>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</si>
  <si>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</si>
  <si>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</si>
  <si>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</si>
  <si>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</si>
  <si>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</si>
  <si>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</si>
  <si>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</si>
  <si>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</si>
  <si>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</si>
  <si>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</si>
  <si>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</si>
  <si>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</si>
  <si>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</si>
  <si>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</si>
  <si>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</si>
  <si>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</si>
  <si>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</si>
  <si>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</si>
  <si>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</si>
  <si>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</si>
  <si>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</si>
  <si>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</si>
  <si>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</si>
  <si>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</si>
  <si>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</si>
  <si>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</si>
  <si>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</si>
  <si>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</si>
  <si>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</si>
  <si>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</si>
  <si>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</si>
  <si>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</si>
  <si>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</si>
  <si>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</si>
  <si>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</si>
  <si>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</si>
  <si>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</si>
  <si>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</si>
  <si>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</si>
  <si>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</si>
  <si>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</si>
  <si>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</si>
  <si>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</si>
  <si>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</si>
  <si>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</si>
  <si>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</si>
  <si>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</si>
  <si>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</si>
  <si>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</si>
  <si>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</si>
  <si>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</si>
  <si>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</si>
  <si>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</si>
  <si>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</si>
  <si>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</si>
  <si>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</si>
  <si>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</si>
  <si>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</si>
  <si>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</si>
  <si>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</si>
  <si>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</si>
  <si>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</si>
  <si>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</si>
  <si>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</si>
  <si>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</si>
  <si>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</si>
  <si>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</si>
  <si>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</si>
  <si>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</si>
  <si>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</si>
  <si>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</si>
  <si>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</si>
  <si>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</si>
  <si>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</si>
  <si>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</si>
  <si>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</si>
  <si>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</si>
  <si>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</si>
  <si>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</si>
  <si>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</si>
  <si>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</si>
  <si>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</si>
  <si>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</si>
  <si>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</si>
  <si>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</si>
  <si>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</si>
  <si>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</si>
  <si>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</si>
  <si>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</si>
  <si>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</si>
  <si>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</si>
  <si>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</si>
  <si>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</si>
  <si>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</si>
  <si>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</si>
  <si>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</si>
  <si>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</si>
  <si>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</si>
  <si>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</si>
  <si>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</si>
  <si>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</si>
  <si>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</si>
  <si>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</si>
  <si>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</si>
  <si>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</si>
  <si>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</si>
  <si>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</si>
  <si>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</si>
  <si>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</si>
  <si>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</si>
  <si>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</si>
  <si>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</si>
  <si>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</si>
  <si>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</si>
  <si>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</si>
  <si>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</si>
  <si>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</si>
  <si>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</si>
  <si>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</si>
  <si>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</si>
  <si>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</si>
  <si>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</si>
  <si>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</si>
  <si>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</si>
  <si>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</si>
  <si>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</si>
  <si>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</si>
  <si>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</si>
  <si>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</si>
  <si>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</si>
  <si>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</si>
  <si>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</si>
  <si>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</si>
  <si>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</si>
  <si>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</si>
  <si>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</si>
  <si>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</si>
  <si>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</si>
  <si>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</si>
  <si>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</si>
  <si>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</si>
  <si>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</si>
  <si>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</si>
  <si>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</si>
  <si>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</si>
  <si>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</si>
  <si>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</si>
  <si>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</si>
  <si>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</si>
  <si>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</si>
  <si>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</si>
  <si>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</si>
  <si>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</si>
  <si>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</si>
  <si>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</si>
  <si>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</si>
  <si>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</si>
  <si>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</si>
  <si>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</si>
  <si>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</si>
  <si>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</si>
  <si>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</si>
  <si>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</si>
  <si>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</si>
  <si>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</si>
  <si>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</si>
  <si>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</si>
  <si>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</si>
  <si>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</si>
  <si>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</si>
  <si>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</si>
  <si>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</si>
  <si>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</si>
  <si>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</si>
  <si>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</si>
  <si>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</si>
  <si>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</si>
  <si>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</si>
  <si>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</si>
  <si>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</si>
  <si>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</si>
  <si>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</si>
  <si>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</si>
  <si>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</si>
  <si>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</si>
  <si>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</si>
  <si>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</si>
  <si>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</si>
  <si>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</si>
  <si>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</si>
  <si>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</si>
  <si>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</si>
  <si>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</si>
  <si>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</si>
  <si>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</si>
  <si>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</si>
  <si>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</si>
  <si>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</si>
  <si>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</si>
  <si>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</si>
  <si>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</si>
  <si>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</si>
  <si>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</si>
  <si>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</si>
  <si>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</si>
  <si>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</si>
  <si>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</si>
  <si>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</si>
  <si>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</si>
  <si>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</si>
  <si>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</si>
  <si>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</si>
  <si>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</si>
  <si>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</si>
  <si>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</si>
  <si>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</si>
  <si>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</si>
  <si>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</si>
  <si>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</si>
  <si>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</si>
  <si>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</si>
  <si>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</si>
  <si>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</si>
  <si>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</si>
  <si>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</si>
  <si>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</si>
  <si>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</si>
  <si>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</si>
  <si>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</si>
  <si>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</si>
  <si>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</si>
  <si>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</si>
  <si>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</si>
  <si>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</si>
  <si>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</si>
  <si>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</si>
  <si>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</si>
  <si>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</si>
  <si>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</si>
  <si>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</si>
  <si>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</si>
  <si>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</si>
  <si>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</si>
  <si>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</si>
  <si>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</si>
  <si>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</si>
  <si>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</si>
  <si>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</si>
  <si>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</si>
  <si>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</si>
  <si>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</si>
  <si>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</si>
  <si>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</si>
  <si>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</si>
  <si>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</si>
  <si>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</si>
  <si>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</si>
  <si>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</si>
  <si>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</si>
  <si>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</si>
  <si>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</si>
  <si>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</si>
  <si>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</si>
  <si>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</si>
  <si>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</si>
  <si>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</si>
  <si>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</si>
  <si>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</si>
  <si>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</si>
  <si>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</si>
  <si>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</si>
  <si>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</si>
  <si>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</si>
  <si>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</si>
  <si>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</si>
  <si>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</si>
  <si>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</si>
  <si>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</si>
  <si>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</si>
  <si>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</si>
  <si>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</si>
  <si>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</si>
  <si>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</si>
  <si>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</si>
  <si>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</si>
  <si>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</si>
  <si>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</si>
  <si>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</si>
  <si>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</si>
  <si>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</si>
  <si>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</si>
  <si>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</si>
  <si>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</si>
  <si>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</si>
  <si>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</si>
  <si>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</si>
  <si>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</si>
  <si>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</si>
  <si>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</si>
  <si>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</si>
  <si>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</si>
  <si>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</si>
  <si>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</si>
  <si>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</si>
  <si>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</si>
  <si>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</si>
  <si>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</si>
  <si>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</si>
  <si>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</si>
  <si>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</si>
  <si>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</si>
  <si>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</si>
  <si>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</si>
  <si>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</si>
  <si>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</si>
  <si>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</si>
  <si>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</si>
  <si>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</si>
  <si>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</si>
  <si>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</si>
  <si>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</si>
  <si>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</si>
  <si>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</si>
  <si>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</si>
  <si>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</si>
  <si>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</si>
  <si>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</si>
  <si>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</si>
  <si>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</si>
  <si>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</si>
  <si>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</si>
  <si>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</si>
  <si>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</si>
  <si>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</si>
  <si>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</si>
  <si>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</si>
  <si>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</si>
  <si>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</si>
  <si>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</si>
  <si>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</si>
  <si>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</si>
  <si>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</si>
  <si>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</si>
  <si>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</si>
  <si>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</si>
  <si>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</si>
  <si>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</si>
  <si>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</si>
  <si>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</si>
  <si>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</si>
  <si>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</si>
  <si>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</si>
  <si>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</si>
  <si>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</si>
  <si>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</si>
  <si>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</si>
  <si>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</si>
  <si>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</si>
  <si>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</si>
  <si>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</si>
  <si>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</si>
  <si>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</si>
  <si>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</si>
  <si>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</si>
  <si>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</si>
  <si>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</si>
  <si>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</si>
  <si>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</si>
  <si>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</si>
  <si>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</si>
  <si>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</si>
  <si>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</si>
  <si>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</si>
  <si>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</si>
  <si>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</si>
  <si>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</si>
  <si>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</si>
  <si>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</si>
  <si>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</si>
  <si>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</si>
  <si>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</si>
  <si>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</si>
  <si>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</si>
  <si>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</si>
  <si>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</si>
  <si>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</si>
  <si>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</si>
  <si>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</si>
  <si>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</si>
  <si>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</si>
  <si>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</si>
  <si>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</si>
  <si>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</si>
  <si>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</si>
  <si>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</si>
  <si>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</si>
  <si>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</si>
  <si>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</si>
  <si>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</si>
  <si>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</si>
  <si>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</si>
  <si>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</si>
  <si>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</si>
  <si>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</si>
  <si>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</si>
  <si>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</si>
  <si>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</si>
  <si>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</si>
  <si>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</si>
  <si>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</si>
  <si>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</si>
  <si>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</si>
  <si>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</si>
  <si>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</si>
  <si>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</si>
  <si>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</si>
  <si>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</si>
  <si>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</si>
  <si>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</si>
  <si>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</si>
  <si>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</si>
  <si>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</si>
  <si>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</si>
  <si>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</si>
  <si>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</si>
  <si>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</si>
  <si>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</si>
  <si>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</si>
  <si>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</si>
  <si>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</si>
  <si>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</si>
  <si>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</si>
  <si>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</si>
  <si>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</si>
  <si>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</si>
  <si>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</si>
  <si>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</si>
  <si>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</si>
  <si>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</si>
  <si>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</si>
  <si>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</si>
  <si>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</si>
  <si>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</si>
  <si>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</si>
  <si>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</si>
  <si>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</si>
  <si>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</si>
  <si>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</si>
  <si>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</si>
  <si>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</si>
  <si>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</si>
  <si>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</si>
  <si>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</si>
  <si>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</si>
  <si>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</si>
  <si>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</si>
  <si>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</si>
  <si>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</si>
  <si>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</si>
  <si>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</si>
  <si>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</si>
  <si>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</si>
  <si>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</si>
  <si>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</si>
  <si>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</si>
  <si>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</si>
  <si>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</si>
  <si>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</si>
  <si>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</si>
  <si>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</si>
  <si>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</si>
  <si>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</si>
  <si>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</si>
  <si>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</si>
  <si>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</si>
  <si>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</si>
  <si>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</si>
  <si>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</si>
  <si>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</si>
  <si>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</si>
  <si>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</si>
  <si>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</si>
  <si>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</si>
  <si>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</si>
  <si>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</si>
  <si>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</si>
  <si>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</si>
  <si>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</si>
  <si>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</si>
  <si>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</si>
  <si>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</si>
  <si>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</si>
  <si>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</si>
  <si>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</si>
  <si>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</si>
  <si>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</si>
  <si>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</si>
  <si>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</si>
  <si>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</si>
  <si>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</si>
  <si>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</si>
  <si>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</si>
  <si>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</si>
  <si>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</si>
  <si>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</si>
  <si>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</si>
  <si>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</si>
  <si>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</si>
  <si>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</si>
  <si>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</si>
  <si>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</si>
  <si>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</si>
  <si>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</si>
  <si>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</si>
  <si>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</si>
  <si>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</si>
  <si>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</si>
  <si>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</si>
  <si>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</si>
  <si>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</si>
  <si>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</si>
  <si>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</si>
  <si>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</si>
  <si>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</si>
  <si>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</si>
  <si>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</si>
  <si>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</si>
  <si>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</si>
  <si>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</si>
  <si>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</si>
  <si>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</si>
  <si>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</si>
  <si>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</si>
  <si>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</si>
  <si>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</si>
  <si>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</si>
  <si>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</si>
  <si>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</si>
  <si>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</si>
  <si>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</si>
  <si>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</si>
  <si>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</si>
  <si>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</si>
  <si>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</si>
  <si>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</si>
  <si>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</si>
  <si>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</si>
  <si>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</si>
  <si>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</si>
  <si>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</si>
  <si>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</si>
  <si>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</si>
  <si>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</si>
  <si>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</si>
  <si>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</si>
  <si>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</si>
  <si>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</si>
  <si>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</si>
  <si>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</si>
  <si>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</si>
  <si>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</si>
  <si>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</si>
  <si>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</si>
  <si>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</si>
  <si>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</si>
  <si>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</si>
  <si>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</si>
  <si>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</si>
  <si>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</si>
  <si>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</si>
  <si>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</si>
  <si>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</si>
  <si>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</si>
  <si>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</si>
  <si>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</si>
  <si>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</si>
  <si>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</si>
  <si>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</si>
  <si>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</si>
  <si>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</si>
  <si>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</si>
  <si>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</si>
  <si>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</si>
  <si>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</si>
  <si>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</si>
  <si>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</si>
  <si>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</si>
  <si>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</si>
  <si>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</si>
  <si>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</si>
  <si>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</si>
  <si>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</si>
  <si>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</si>
  <si>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</si>
  <si>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</si>
  <si>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</si>
  <si>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</si>
  <si>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</si>
  <si>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</si>
  <si>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</si>
  <si>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</si>
  <si>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</si>
  <si>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</si>
  <si>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</si>
  <si>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</si>
  <si>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</si>
  <si>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</si>
  <si>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</si>
  <si>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</si>
  <si>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</si>
  <si>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</si>
  <si>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</si>
  <si>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</si>
  <si>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</si>
  <si>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</si>
  <si>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</si>
  <si>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</si>
  <si>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</si>
  <si>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</si>
  <si>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</si>
  <si>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</si>
  <si>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</si>
  <si>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</si>
  <si>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</si>
  <si>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</si>
  <si>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</si>
  <si>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</si>
  <si>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</si>
  <si>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</si>
  <si>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</si>
  <si>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</si>
  <si>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</si>
  <si>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</si>
  <si>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</si>
  <si>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</si>
  <si>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</si>
  <si>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</si>
  <si>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</si>
  <si>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</si>
  <si>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</si>
  <si>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</si>
  <si>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</si>
  <si>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</si>
  <si>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</si>
  <si>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</si>
  <si>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</si>
  <si>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</si>
  <si>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</si>
  <si>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</si>
  <si>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</si>
  <si>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</si>
  <si>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</si>
  <si>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</si>
  <si>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</si>
  <si>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</si>
  <si>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</si>
  <si>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</si>
  <si>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</si>
  <si>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</si>
  <si>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</si>
  <si>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</si>
  <si>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</si>
  <si>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</si>
  <si>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</si>
  <si>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</si>
  <si>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</si>
  <si>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</si>
  <si>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</si>
  <si>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</si>
  <si>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</si>
  <si>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</si>
  <si>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</si>
  <si>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</si>
  <si>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</si>
  <si>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</si>
  <si>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</si>
  <si>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</si>
  <si>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</si>
  <si>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</si>
  <si>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</si>
  <si>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</si>
  <si>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</si>
  <si>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</si>
  <si>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</si>
  <si>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</si>
  <si>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</si>
  <si>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</si>
  <si>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</si>
  <si>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</si>
  <si>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</si>
  <si>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</si>
  <si>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</si>
  <si>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</si>
  <si>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</si>
  <si>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</si>
  <si>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</si>
  <si>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</si>
  <si>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</si>
  <si>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</si>
  <si>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</si>
  <si>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</si>
  <si>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</si>
  <si>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</si>
  <si>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</si>
  <si>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</si>
  <si>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</si>
  <si>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</si>
  <si>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</si>
  <si>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</si>
  <si>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</si>
  <si>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</si>
  <si>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</si>
  <si>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</si>
  <si>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</si>
  <si>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</si>
  <si>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</si>
  <si>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</si>
  <si>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</si>
  <si>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</si>
  <si>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</si>
  <si>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</si>
  <si>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</si>
  <si>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</si>
  <si>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</si>
  <si>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</si>
  <si>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</si>
  <si>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</si>
  <si>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</si>
  <si>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</si>
  <si>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</si>
  <si>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</si>
  <si>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</si>
  <si>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</si>
  <si>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</si>
  <si>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</si>
  <si>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</si>
  <si>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</si>
  <si>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</si>
  <si>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</si>
  <si>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</si>
  <si>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</si>
  <si>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</si>
  <si>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</si>
  <si>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</si>
  <si>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</si>
  <si>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</si>
  <si>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</si>
  <si>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</si>
  <si>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</si>
  <si>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</si>
  <si>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</si>
  <si>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</si>
  <si>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</si>
  <si>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</si>
  <si>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</si>
  <si>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</si>
  <si>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</si>
  <si>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</si>
  <si>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</si>
  <si>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</si>
  <si>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</si>
  <si>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</si>
  <si>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</si>
  <si>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</si>
  <si>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</si>
  <si>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</si>
  <si>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</si>
  <si>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</si>
  <si>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</si>
  <si>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</si>
  <si>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</si>
  <si>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</si>
  <si>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</si>
  <si>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</si>
  <si>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</si>
  <si>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</si>
  <si>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</si>
  <si>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</si>
  <si>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</si>
  <si>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</si>
  <si>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</si>
  <si>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</si>
  <si>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</si>
  <si>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</si>
  <si>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</si>
  <si>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</si>
  <si>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</si>
  <si>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</si>
  <si>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</si>
  <si>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</si>
  <si>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</si>
  <si>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</si>
  <si>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</si>
  <si>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</si>
  <si>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</si>
  <si>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</si>
  <si>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</si>
  <si>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</si>
  <si>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</si>
  <si>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</si>
  <si>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</si>
  <si>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</si>
  <si>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</si>
  <si>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</si>
  <si>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</si>
  <si>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</si>
  <si>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</si>
  <si>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</si>
  <si>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</si>
  <si>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</si>
  <si>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</si>
  <si>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</si>
  <si>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</si>
  <si>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</si>
  <si>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</si>
  <si>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</si>
  <si>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</si>
  <si>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</si>
  <si>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</si>
  <si>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</si>
  <si>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</si>
  <si>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</si>
  <si>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</si>
  <si>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</si>
  <si>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</si>
  <si>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</si>
  <si>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</si>
  <si>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</si>
  <si>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</si>
  <si>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</si>
  <si>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</si>
  <si>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</si>
  <si>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</si>
  <si>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</si>
  <si>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</si>
  <si>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</si>
  <si>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</si>
  <si>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</si>
  <si>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</si>
  <si>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</si>
  <si>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</si>
  <si>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</si>
  <si>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</si>
  <si>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</si>
  <si>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</si>
  <si>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</si>
  <si>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</si>
  <si>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</si>
  <si>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</si>
  <si>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</si>
  <si>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</si>
  <si>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</si>
  <si>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</si>
  <si>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</si>
  <si>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</si>
  <si>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</si>
  <si>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</si>
  <si>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</si>
  <si>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</si>
  <si>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</si>
  <si>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</si>
  <si>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</si>
  <si>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</si>
  <si>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</si>
  <si>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</si>
  <si>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</si>
  <si>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</si>
  <si>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</si>
  <si>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</si>
  <si>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</si>
  <si>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</si>
  <si>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</si>
  <si>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</si>
  <si>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</si>
  <si>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</si>
  <si>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</si>
  <si>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</si>
  <si>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</si>
  <si>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</si>
  <si>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</si>
  <si>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</si>
  <si>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</si>
  <si>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</si>
  <si>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</si>
  <si>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</si>
  <si>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</si>
  <si>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</si>
  <si>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</si>
  <si>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</si>
  <si>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</si>
  <si>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</si>
  <si>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</si>
  <si>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</si>
  <si>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</si>
  <si>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</si>
  <si>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</si>
  <si>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</si>
  <si>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</si>
  <si>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</si>
  <si>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</si>
  <si>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</si>
  <si>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</si>
  <si>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</si>
  <si>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</si>
  <si>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</si>
  <si>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</si>
  <si>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</si>
  <si>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</si>
  <si>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</si>
  <si>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</si>
  <si>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</si>
  <si>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</si>
  <si>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</si>
  <si>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</si>
  <si>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</si>
  <si>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</si>
  <si>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</si>
  <si>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</si>
  <si>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</si>
  <si>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</si>
  <si>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</si>
  <si>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</si>
  <si>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</si>
  <si>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</si>
  <si>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</si>
  <si>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</si>
  <si>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</si>
  <si>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</si>
  <si>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</si>
  <si>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</si>
  <si>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</si>
  <si>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</si>
  <si>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</si>
  <si>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</si>
  <si>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</si>
  <si>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</si>
  <si>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</si>
  <si>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</si>
  <si>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</si>
  <si>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</si>
  <si>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</si>
  <si>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</si>
  <si>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</si>
  <si>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</si>
  <si>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</si>
  <si>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</si>
  <si>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</si>
  <si>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</si>
  <si>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</si>
  <si>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</si>
  <si>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</si>
  <si>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</si>
  <si>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</si>
  <si>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</si>
  <si>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</si>
  <si>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</si>
  <si>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</si>
  <si>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</si>
  <si>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</si>
  <si>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</si>
  <si>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</si>
  <si>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</si>
  <si>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</si>
  <si>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</si>
  <si>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</si>
  <si>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</si>
  <si>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</si>
  <si>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</si>
  <si>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</si>
  <si>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</si>
  <si>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</si>
  <si>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</si>
  <si>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</si>
  <si>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</si>
  <si>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</si>
  <si>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</si>
  <si>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</si>
  <si>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</si>
  <si>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</si>
  <si>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</si>
  <si>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</si>
  <si>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</si>
  <si>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</si>
  <si>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</si>
  <si>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</si>
  <si>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</si>
  <si>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</si>
  <si>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</si>
  <si>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</si>
  <si>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</si>
  <si>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</si>
  <si>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</si>
  <si>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</si>
  <si>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</si>
  <si>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</si>
  <si>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</si>
  <si>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</si>
  <si>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</si>
  <si>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</si>
  <si>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</si>
  <si>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</si>
  <si>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</si>
  <si>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</si>
  <si>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</si>
  <si>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</si>
  <si>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</si>
  <si>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</si>
  <si>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</si>
  <si>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</si>
  <si>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</si>
  <si>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</si>
  <si>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</si>
  <si>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</si>
  <si>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</si>
  <si>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</si>
  <si>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</si>
  <si>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</si>
  <si>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</si>
  <si>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</si>
  <si>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</si>
  <si>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</si>
  <si>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</si>
  <si>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</si>
  <si>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</si>
  <si>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</si>
  <si>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</si>
  <si>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</si>
  <si>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</si>
  <si>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</si>
  <si>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</si>
  <si>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</si>
  <si>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</si>
  <si>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</si>
  <si>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</si>
  <si>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</si>
  <si>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</si>
  <si>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</si>
  <si>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</si>
  <si>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</si>
  <si>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</si>
  <si>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</si>
  <si>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</si>
  <si>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</si>
  <si>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</si>
  <si>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</si>
  <si>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</si>
  <si>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</si>
  <si>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</si>
  <si>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</si>
  <si>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</si>
  <si>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</si>
  <si>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</si>
  <si>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</si>
  <si>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</si>
  <si>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</si>
  <si>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</si>
  <si>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</si>
  <si>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</si>
  <si>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</si>
  <si>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</si>
  <si>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</si>
  <si>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</si>
  <si>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</si>
  <si>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</si>
  <si>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</si>
  <si>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</si>
  <si>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</si>
  <si>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</si>
  <si>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</si>
  <si>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</si>
  <si>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</si>
  <si>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</si>
  <si>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</si>
  <si>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</si>
  <si>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</si>
  <si>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</si>
  <si>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</si>
  <si>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</si>
  <si>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</si>
  <si>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</si>
  <si>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</si>
  <si>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</si>
  <si>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</si>
  <si>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</si>
  <si>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</si>
  <si>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</si>
  <si>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</si>
  <si>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</si>
  <si>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</si>
  <si>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</si>
  <si>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</si>
  <si>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</si>
  <si>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</si>
  <si>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</si>
  <si>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</si>
  <si>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</si>
  <si>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</si>
  <si>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</si>
  <si>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</si>
  <si>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</si>
  <si>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</si>
  <si>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</si>
  <si>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</si>
  <si>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</si>
  <si>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</si>
  <si>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</si>
  <si>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</si>
  <si>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</si>
  <si>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</si>
  <si>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</si>
  <si>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</si>
  <si>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</si>
  <si>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</si>
  <si>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</si>
  <si>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</si>
  <si>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</si>
  <si>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</si>
  <si>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</si>
  <si>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</si>
  <si>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</si>
  <si>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</si>
  <si>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</si>
  <si>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</si>
  <si>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</si>
  <si>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</si>
  <si>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</si>
  <si>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</si>
  <si>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</si>
  <si>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</si>
  <si>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</si>
  <si>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</si>
  <si>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</si>
  <si>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</si>
  <si>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</si>
  <si>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</si>
  <si>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</si>
  <si>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</si>
  <si>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</si>
  <si>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</si>
  <si>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</si>
  <si>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</si>
  <si>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</si>
  <si>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</si>
  <si>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</si>
  <si>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</si>
  <si>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</si>
  <si>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</si>
  <si>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</si>
  <si>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</si>
  <si>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</si>
  <si>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</si>
  <si>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</si>
  <si>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</si>
  <si>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</si>
  <si>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</si>
  <si>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</si>
  <si>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</si>
  <si>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</si>
  <si>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</si>
  <si>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</si>
  <si>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</si>
  <si>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</si>
  <si>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</si>
  <si>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</si>
  <si>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</si>
  <si>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</si>
  <si>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</si>
  <si>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</si>
  <si>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</si>
  <si>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</si>
  <si>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</si>
  <si>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</si>
  <si>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</si>
  <si>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</si>
  <si>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</si>
  <si>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</si>
  <si>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</si>
  <si>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</si>
  <si>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</si>
  <si>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</si>
  <si>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</si>
  <si>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</si>
  <si>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</si>
  <si>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</si>
  <si>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</si>
  <si>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</si>
  <si>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</si>
  <si>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</si>
  <si>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</si>
  <si>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</si>
  <si>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</si>
  <si>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</si>
  <si>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</si>
  <si>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</si>
  <si>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</si>
  <si>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</si>
  <si>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</si>
  <si>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</si>
  <si>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</si>
  <si>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</si>
  <si>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</si>
  <si>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</si>
  <si>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</si>
  <si>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</si>
  <si>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</si>
  <si>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</si>
  <si>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</si>
  <si>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</si>
  <si>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</si>
  <si>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</si>
  <si>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</si>
  <si>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</si>
  <si>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</si>
  <si>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</si>
  <si>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</si>
  <si>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</si>
  <si>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</si>
  <si>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</si>
  <si>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</si>
  <si>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</si>
  <si>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</si>
  <si>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</si>
  <si>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</si>
  <si>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</si>
  <si>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</si>
  <si>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</si>
  <si>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</si>
  <si>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</si>
  <si>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</si>
  <si>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</si>
  <si>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</si>
  <si>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</si>
  <si>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</si>
  <si>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</si>
  <si>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</si>
  <si>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</si>
  <si>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</si>
  <si>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</si>
  <si>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</si>
  <si>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</si>
  <si>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</si>
  <si>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</si>
  <si>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</si>
  <si>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</si>
  <si>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</si>
  <si>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</si>
  <si>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</si>
  <si>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</si>
  <si>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</si>
  <si>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</si>
  <si>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</si>
  <si>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</si>
  <si>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</si>
  <si>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</si>
  <si>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</si>
  <si>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</si>
  <si>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</si>
  <si>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</si>
  <si>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</si>
  <si>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</si>
  <si>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</si>
  <si>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</si>
  <si>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</si>
  <si>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</si>
  <si>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</si>
  <si>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</si>
  <si>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</si>
  <si>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</si>
  <si>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</si>
  <si>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</si>
  <si>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</si>
  <si>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</si>
  <si>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</si>
  <si>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</si>
  <si>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</si>
  <si>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</si>
  <si>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</si>
  <si>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</si>
  <si>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</si>
  <si>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</si>
  <si>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</si>
  <si>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</si>
  <si>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</si>
  <si>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</si>
  <si>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</si>
  <si>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</si>
  <si>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</si>
  <si>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</si>
  <si>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</si>
  <si>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</si>
  <si>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</si>
  <si>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</si>
  <si>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</si>
  <si>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</si>
  <si>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</si>
  <si>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</si>
  <si>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</si>
  <si>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</si>
  <si>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</si>
  <si>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</si>
  <si>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</si>
  <si>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</si>
  <si>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</si>
  <si>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</si>
  <si>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</si>
  <si>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</si>
  <si>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</si>
  <si>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</si>
  <si>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</si>
  <si>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</si>
  <si>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</si>
  <si>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</si>
  <si>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</si>
  <si>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</si>
  <si>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</si>
  <si>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</si>
  <si>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</si>
  <si>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</si>
  <si>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</si>
  <si>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</si>
  <si>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</si>
  <si>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</si>
  <si>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</si>
  <si>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</si>
  <si>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</si>
  <si>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</si>
  <si>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</si>
  <si>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</si>
  <si>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</si>
  <si>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</si>
  <si>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</si>
  <si>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</si>
  <si>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</si>
  <si>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</si>
  <si>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</si>
  <si>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</si>
  <si>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</si>
  <si>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</si>
  <si>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</si>
  <si>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</si>
  <si>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</si>
  <si>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</si>
  <si>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</si>
  <si>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</si>
  <si>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</si>
  <si>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</si>
  <si>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</si>
  <si>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</si>
  <si>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</si>
  <si>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</si>
  <si>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</si>
  <si>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</si>
  <si>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</si>
  <si>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</si>
  <si>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</si>
  <si>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</si>
  <si>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</si>
  <si>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</si>
  <si>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</si>
  <si>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</si>
  <si>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</si>
  <si>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</si>
  <si>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</si>
  <si>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</si>
  <si>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</si>
  <si>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</si>
  <si>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</si>
  <si>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</si>
  <si>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</si>
  <si>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</si>
  <si>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</si>
  <si>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</si>
  <si>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</si>
  <si>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</si>
  <si>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</si>
  <si>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</si>
  <si>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</si>
  <si>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</si>
  <si>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</si>
  <si>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</si>
  <si>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</si>
  <si>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</si>
  <si>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</si>
  <si>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</si>
  <si>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</si>
  <si>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</si>
  <si>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</si>
  <si>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</si>
  <si>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</si>
  <si>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</si>
  <si>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</si>
  <si>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</si>
  <si>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</si>
  <si>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</si>
  <si>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</si>
  <si>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</si>
  <si>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</si>
  <si>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</si>
  <si>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</si>
  <si>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</si>
  <si>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</si>
  <si>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</si>
  <si>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</si>
  <si>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</si>
  <si>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</si>
  <si>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</si>
  <si>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</si>
  <si>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</si>
  <si>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</si>
  <si>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</si>
  <si>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</si>
  <si>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</si>
  <si>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</si>
  <si>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</si>
  <si>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</si>
  <si>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</si>
  <si>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</si>
  <si>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</si>
  <si>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</si>
  <si>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</si>
  <si>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</si>
  <si>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</si>
  <si>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</si>
  <si>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</si>
  <si>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</si>
  <si>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</si>
  <si>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</si>
  <si>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</si>
  <si>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</si>
  <si>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</si>
  <si>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</si>
  <si>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</si>
  <si>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</si>
  <si>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</si>
  <si>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</si>
  <si>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</si>
  <si>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</si>
  <si>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</si>
  <si>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</si>
  <si>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</si>
  <si>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</si>
  <si>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</si>
  <si>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</si>
  <si>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</si>
  <si>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</si>
  <si>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</si>
  <si>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</si>
  <si>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</si>
  <si>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</si>
  <si>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</si>
  <si>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</si>
  <si>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</si>
  <si>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</si>
  <si>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</si>
  <si>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</si>
  <si>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</si>
  <si>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</si>
  <si>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</si>
  <si>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</si>
  <si>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</si>
  <si>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</si>
  <si>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</si>
  <si>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</si>
  <si>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</si>
  <si>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</si>
  <si>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</si>
  <si>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</si>
  <si>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</si>
  <si>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</si>
  <si>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</si>
  <si>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</si>
  <si>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</si>
  <si>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</si>
  <si>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</si>
  <si>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</si>
  <si>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</si>
  <si>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</si>
  <si>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</si>
  <si>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</si>
  <si>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</si>
  <si>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</si>
  <si>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</si>
  <si>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</si>
  <si>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</si>
  <si>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</si>
  <si>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</si>
  <si>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</si>
  <si>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</si>
  <si>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</si>
  <si>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</si>
  <si>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</si>
  <si>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</si>
  <si>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</si>
  <si>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</si>
  <si>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</si>
  <si>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</si>
  <si>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</si>
  <si>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</si>
  <si>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</si>
  <si>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</si>
  <si>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</si>
  <si>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</si>
  <si>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</si>
  <si>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</si>
  <si>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</si>
  <si>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</si>
  <si>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</si>
  <si>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</si>
  <si>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</si>
  <si>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</si>
  <si>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</si>
  <si>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</si>
  <si>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</si>
  <si>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</si>
  <si>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</si>
  <si>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</si>
  <si>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</si>
  <si>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</si>
  <si>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</si>
  <si>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</si>
  <si>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</si>
  <si>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</si>
  <si>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</si>
  <si>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</si>
  <si>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</si>
  <si>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</si>
  <si>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</si>
  <si>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</si>
  <si>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</si>
  <si>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</si>
  <si>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</si>
  <si>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</si>
  <si>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</si>
  <si>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</si>
  <si>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</si>
  <si>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</si>
  <si>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</si>
  <si>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</si>
  <si>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</si>
  <si>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</si>
  <si>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</si>
  <si>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</si>
  <si>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</si>
  <si>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</si>
  <si>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</si>
  <si>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</si>
  <si>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</si>
  <si>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</si>
  <si>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</si>
  <si>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</si>
  <si>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</si>
  <si>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</si>
  <si>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</si>
  <si>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</si>
  <si>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</si>
  <si>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</si>
  <si>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</si>
  <si>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</si>
  <si>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</si>
  <si>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</si>
  <si>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</si>
  <si>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</si>
  <si>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</si>
  <si>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</si>
  <si>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</si>
  <si>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</si>
  <si>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</si>
  <si>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</si>
  <si>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</si>
  <si>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</si>
  <si>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</si>
  <si>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</si>
  <si>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</si>
  <si>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</si>
  <si>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</si>
  <si>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</si>
  <si>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</si>
  <si>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</si>
  <si>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</si>
  <si>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</si>
  <si>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</si>
  <si>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</si>
  <si>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</si>
  <si>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</si>
  <si>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</si>
  <si>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</si>
  <si>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</si>
  <si>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</si>
  <si>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</si>
  <si>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</si>
  <si>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</si>
  <si>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</si>
  <si>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</si>
  <si>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</si>
  <si>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</si>
  <si>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</si>
  <si>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</si>
  <si>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</si>
  <si>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</si>
  <si>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</si>
  <si>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</si>
  <si>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</si>
  <si>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</si>
  <si>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</si>
  <si>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</si>
  <si>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</si>
  <si>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</si>
  <si>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</si>
  <si>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</si>
  <si>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</si>
  <si>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</si>
  <si>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</si>
  <si>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</si>
  <si>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</si>
  <si>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</si>
  <si>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</si>
  <si>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</si>
  <si>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</si>
  <si>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</si>
  <si>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</si>
  <si>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</si>
  <si>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</si>
  <si>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</si>
  <si>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</si>
  <si>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</si>
  <si>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</si>
  <si>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</si>
  <si>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</si>
  <si>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</si>
  <si>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</si>
  <si>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</si>
  <si>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</si>
  <si>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</si>
  <si>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</si>
  <si>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</si>
  <si>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</si>
  <si>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</si>
  <si>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</si>
  <si>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</si>
  <si>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</si>
  <si>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</si>
  <si>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</si>
  <si>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</si>
  <si>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</si>
  <si>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</si>
  <si>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</si>
  <si>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</si>
  <si>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</si>
  <si>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</si>
  <si>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</si>
  <si>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</si>
  <si>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</si>
  <si>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</si>
  <si>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</si>
  <si>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</si>
  <si>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</si>
  <si>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</si>
  <si>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</si>
  <si>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</si>
  <si>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</si>
  <si>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</si>
  <si>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</si>
  <si>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</si>
  <si>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</si>
  <si>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</si>
  <si>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</si>
  <si>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</si>
  <si>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</si>
  <si>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</si>
  <si>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</si>
  <si>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</si>
  <si>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</si>
  <si>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</si>
  <si>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</si>
  <si>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</si>
  <si>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</si>
  <si>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</si>
  <si>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</si>
  <si>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</si>
  <si>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</si>
  <si>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</si>
  <si>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</si>
  <si>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</si>
  <si>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</si>
  <si>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</si>
  <si>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</si>
  <si>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</si>
  <si>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</si>
  <si>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</si>
  <si>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</si>
  <si>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</si>
  <si>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</si>
  <si>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</si>
  <si>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</si>
  <si>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</si>
  <si>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</si>
  <si>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</si>
  <si>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</si>
  <si>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</si>
  <si>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</si>
  <si>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</si>
  <si>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</si>
  <si>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</si>
  <si>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</si>
  <si>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</si>
  <si>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</si>
  <si>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</si>
  <si>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</si>
  <si>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</si>
  <si>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</si>
  <si>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</si>
  <si>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</si>
  <si>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</si>
  <si>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</si>
  <si>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</si>
  <si>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</si>
  <si>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</si>
  <si>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</si>
  <si>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</si>
  <si>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</si>
  <si>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</si>
  <si>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</si>
  <si>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</si>
  <si>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</si>
  <si>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</si>
  <si>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</si>
  <si>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</si>
  <si>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</si>
  <si>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</si>
  <si>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</si>
  <si>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</si>
  <si>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</si>
  <si>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</si>
  <si>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</si>
  <si>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</si>
  <si>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</si>
  <si>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</si>
  <si>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</si>
  <si>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</si>
  <si>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</si>
  <si>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</si>
  <si>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</si>
  <si>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</si>
  <si>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</si>
  <si>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</si>
  <si>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</si>
  <si>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</si>
  <si>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</si>
  <si>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</si>
  <si>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</si>
  <si>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</si>
  <si>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</si>
  <si>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</si>
  <si>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</si>
  <si>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</si>
  <si>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</si>
  <si>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</si>
  <si>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</si>
  <si>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</si>
  <si>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</si>
  <si>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</si>
  <si>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</si>
  <si>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</si>
  <si>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</si>
  <si>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</si>
  <si>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</si>
  <si>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</si>
  <si>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</si>
  <si>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</si>
  <si>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</si>
  <si>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</si>
  <si>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</si>
  <si>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</si>
  <si>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</si>
  <si>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</si>
  <si>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</si>
  <si>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</si>
  <si>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</si>
  <si>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</si>
  <si>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</si>
  <si>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</si>
  <si>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</si>
  <si>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</si>
  <si>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</si>
  <si>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</si>
  <si>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</si>
  <si>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</si>
  <si>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</si>
  <si>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</si>
  <si>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</si>
  <si>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</si>
  <si>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</si>
  <si>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</si>
  <si>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</si>
  <si>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</si>
  <si>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</si>
  <si>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</si>
  <si>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</si>
  <si>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</si>
  <si>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</si>
  <si>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</si>
  <si>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</si>
  <si>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</si>
  <si>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</si>
  <si>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</si>
  <si>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</si>
  <si>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</si>
  <si>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</si>
  <si>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</si>
  <si>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</si>
  <si>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</si>
  <si>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</si>
  <si>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</si>
  <si>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</si>
  <si>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</si>
  <si>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</si>
  <si>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</si>
  <si>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</si>
  <si>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</si>
  <si>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</si>
  <si>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</si>
  <si>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</si>
  <si>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</si>
  <si>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</si>
  <si>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</si>
  <si>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</si>
  <si>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</si>
  <si>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</si>
  <si>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</si>
  <si>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</si>
  <si>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</si>
  <si>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</si>
  <si>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</si>
  <si>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</si>
  <si>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</si>
  <si>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</si>
  <si>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</si>
  <si>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</si>
  <si>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</si>
  <si>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</si>
  <si>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</si>
  <si>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</si>
  <si>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</si>
  <si>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</si>
  <si>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</si>
  <si>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</si>
  <si>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</si>
  <si>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</si>
  <si>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</si>
  <si>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</si>
  <si>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</si>
  <si>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</si>
  <si>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</si>
  <si>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</si>
  <si>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</si>
  <si>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</si>
  <si>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</si>
  <si>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</si>
  <si>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</si>
  <si>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</si>
  <si>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</si>
  <si>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</si>
  <si>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</si>
  <si>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</si>
  <si>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</si>
  <si>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</si>
  <si>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</si>
  <si>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</si>
  <si>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</si>
  <si>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</si>
  <si>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</si>
  <si>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</si>
  <si>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</si>
  <si>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</si>
  <si>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</si>
  <si>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</si>
  <si>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</si>
  <si>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</si>
  <si>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</si>
  <si>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</si>
  <si>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</si>
  <si>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</si>
  <si>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</si>
  <si>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</si>
  <si>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</si>
  <si>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</si>
  <si>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</si>
  <si>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</si>
  <si>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</si>
  <si>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</si>
  <si>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</si>
  <si>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</si>
  <si>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</si>
  <si>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</si>
  <si>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</si>
  <si>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</si>
  <si>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</si>
  <si>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</si>
  <si>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</si>
  <si>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</si>
  <si>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</si>
  <si>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</si>
  <si>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</si>
  <si>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</si>
  <si>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</si>
  <si>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</si>
  <si>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</si>
  <si>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</si>
  <si>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</si>
  <si>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</si>
  <si>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</si>
  <si>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</si>
  <si>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</si>
  <si>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</si>
  <si>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</si>
  <si>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</si>
  <si>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</si>
  <si>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</si>
  <si>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</si>
  <si>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</si>
  <si>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</si>
  <si>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</si>
  <si>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</si>
  <si>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</si>
  <si>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</si>
  <si>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</si>
  <si>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</si>
  <si>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</si>
  <si>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</si>
  <si>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</si>
  <si>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</si>
  <si>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</si>
  <si>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</si>
  <si>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</si>
  <si>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</si>
  <si>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</si>
  <si>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</si>
  <si>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</si>
  <si>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</si>
  <si>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</si>
  <si>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</si>
  <si>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</si>
  <si>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</si>
  <si>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</si>
  <si>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</si>
  <si>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</si>
  <si>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</si>
  <si>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</si>
  <si>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</si>
  <si>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</si>
  <si>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</si>
  <si>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</si>
  <si>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</si>
  <si>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</si>
  <si>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</si>
  <si>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</si>
  <si>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</si>
  <si>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</si>
  <si>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</si>
  <si>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</si>
  <si>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</si>
  <si>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</si>
  <si>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</si>
  <si>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</si>
  <si>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</si>
  <si>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</si>
  <si>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</si>
  <si>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</si>
  <si>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</si>
  <si>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</si>
  <si>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</si>
  <si>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</si>
  <si>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</si>
  <si>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</si>
  <si>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</si>
  <si>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</si>
  <si>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</si>
  <si>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</si>
  <si>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</si>
  <si>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</si>
  <si>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</si>
  <si>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</si>
  <si>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</si>
  <si>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</si>
  <si>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</si>
  <si>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</si>
  <si>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</si>
  <si>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</si>
  <si>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</si>
  <si>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</si>
  <si>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</si>
  <si>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</si>
  <si>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</si>
  <si>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</si>
  <si>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</si>
  <si>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</si>
  <si>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</si>
  <si>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</si>
  <si>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</si>
  <si>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</si>
  <si>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</si>
  <si>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</si>
  <si>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</si>
  <si>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</si>
  <si>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</si>
  <si>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</si>
  <si>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</si>
  <si>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</si>
  <si>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</si>
  <si>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</si>
  <si>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</si>
  <si>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</si>
  <si>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</si>
  <si>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</si>
  <si>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</si>
  <si>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</si>
  <si>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</si>
  <si>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</si>
  <si>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</si>
  <si>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</si>
  <si>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</si>
  <si>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</si>
  <si>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</si>
  <si>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</si>
  <si>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</si>
  <si>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</si>
  <si>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</si>
  <si>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</si>
  <si>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</si>
  <si>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</si>
  <si>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</si>
  <si>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</si>
  <si>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</si>
  <si>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</si>
  <si>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</si>
  <si>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</si>
  <si>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</si>
  <si>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</si>
  <si>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</si>
  <si>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</si>
  <si>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</si>
  <si>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</si>
  <si>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</si>
  <si>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</si>
  <si>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</si>
  <si>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</si>
  <si>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</si>
  <si>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</si>
  <si>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</si>
  <si>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</si>
  <si>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</si>
  <si>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</si>
  <si>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</si>
  <si>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</si>
  <si>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</si>
  <si>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</si>
  <si>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</si>
  <si>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</si>
  <si>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</si>
  <si>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</si>
  <si>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</si>
  <si>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</si>
  <si>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</si>
  <si>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</si>
  <si>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</si>
  <si>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</si>
  <si>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</si>
  <si>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</si>
  <si>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</si>
  <si>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</si>
  <si>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</si>
  <si>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</si>
  <si>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</si>
  <si>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</si>
  <si>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</si>
  <si>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</si>
  <si>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</si>
  <si>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</si>
  <si>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</si>
  <si>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</si>
  <si>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</si>
  <si>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</si>
  <si>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</si>
  <si>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</si>
  <si>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</si>
  <si>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</si>
  <si>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</si>
  <si>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</si>
  <si>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</si>
  <si>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</si>
  <si>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</si>
  <si>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</si>
  <si>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</si>
  <si>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</si>
  <si>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</si>
  <si>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</si>
  <si>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</si>
  <si>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</si>
  <si>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</si>
  <si>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</si>
  <si>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</si>
  <si>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</si>
  <si>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</si>
  <si>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</si>
  <si>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</si>
  <si>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</si>
  <si>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</si>
  <si>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</si>
  <si>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</si>
  <si>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</si>
  <si>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</si>
  <si>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</si>
  <si>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</si>
  <si>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</si>
  <si>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</si>
  <si>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</si>
  <si>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</si>
  <si>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</si>
  <si>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</si>
  <si>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</si>
  <si>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</si>
  <si>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</si>
  <si>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</si>
  <si>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</si>
  <si>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</si>
  <si>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</si>
  <si>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</si>
  <si>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</si>
  <si>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</si>
  <si>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</si>
  <si>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</si>
  <si>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</si>
  <si>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</si>
  <si>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</si>
  <si>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</si>
  <si>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</si>
  <si>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</si>
  <si>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</si>
  <si>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</si>
  <si>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</si>
  <si>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</si>
  <si>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</si>
  <si>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</si>
  <si>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</si>
  <si>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</si>
  <si>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</si>
  <si>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</si>
  <si>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</si>
  <si>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</si>
  <si>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</si>
  <si>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</si>
  <si>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</si>
  <si>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</si>
  <si>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</si>
  <si>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</si>
  <si>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</si>
  <si>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</si>
  <si>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</si>
  <si>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</si>
  <si>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</si>
  <si>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</si>
  <si>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</si>
  <si>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</si>
  <si>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</si>
  <si>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</si>
  <si>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</si>
  <si>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</si>
  <si>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</si>
  <si>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</si>
  <si>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</si>
  <si>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</si>
  <si>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</si>
  <si>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</si>
  <si>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</si>
  <si>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</si>
  <si>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</si>
  <si>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</si>
  <si>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</si>
  <si>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</si>
  <si>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</si>
  <si>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</si>
  <si>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</si>
  <si>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</si>
  <si>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</si>
  <si>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</si>
  <si>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</si>
  <si>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</si>
  <si>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</si>
  <si>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</si>
  <si>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</si>
  <si>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</si>
  <si>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</si>
  <si>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</si>
  <si>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</si>
  <si>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</si>
  <si>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</si>
  <si>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</si>
  <si>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</si>
  <si>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</si>
  <si>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</si>
  <si>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</si>
  <si>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</si>
  <si>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</si>
  <si>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</si>
  <si>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</si>
  <si>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</si>
  <si>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</si>
  <si>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</si>
  <si>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</si>
  <si>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</si>
  <si>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</si>
  <si>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</si>
  <si>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</si>
  <si>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</si>
  <si>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</si>
  <si>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</si>
  <si>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</si>
  <si>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</si>
  <si>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</si>
  <si>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</si>
  <si>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</si>
  <si>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</si>
  <si>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</si>
  <si>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</si>
  <si>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</si>
  <si>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</si>
  <si>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</si>
  <si>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</si>
  <si>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</si>
  <si>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</si>
  <si>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</si>
  <si>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</si>
  <si>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</si>
  <si>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</si>
  <si>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</si>
  <si>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</si>
  <si>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</si>
  <si>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</si>
  <si>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</si>
  <si>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</si>
  <si>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</si>
  <si>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</si>
  <si>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</si>
  <si>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</si>
  <si>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</si>
  <si>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</si>
  <si>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</si>
  <si>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</si>
  <si>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</si>
  <si>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</si>
  <si>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</si>
  <si>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</si>
  <si>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</si>
  <si>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</si>
  <si>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</si>
  <si>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</si>
  <si>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</si>
  <si>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</si>
  <si>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</si>
  <si>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</si>
  <si>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</si>
  <si>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</si>
  <si>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</si>
  <si>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</si>
  <si>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</si>
  <si>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</si>
  <si>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</si>
  <si>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</si>
  <si>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</si>
  <si>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</si>
  <si>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</si>
  <si>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</si>
  <si>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</si>
  <si>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</si>
  <si>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</si>
  <si>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</si>
  <si>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</si>
  <si>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</si>
  <si>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</si>
  <si>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</si>
  <si>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</si>
  <si>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</si>
  <si>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</si>
  <si>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</si>
  <si>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</si>
  <si>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</si>
  <si>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</si>
  <si>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</si>
  <si>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</si>
  <si>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</si>
  <si>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</si>
  <si>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</si>
  <si>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</si>
  <si>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</si>
  <si>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</si>
  <si>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</si>
  <si>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</si>
  <si>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</si>
  <si>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</si>
  <si>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</si>
  <si>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</si>
  <si>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</si>
  <si>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</si>
  <si>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</si>
  <si>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</si>
  <si>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</si>
  <si>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</si>
  <si>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</si>
  <si>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</si>
  <si>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</si>
  <si>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</si>
  <si>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</si>
  <si>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</si>
  <si>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</si>
  <si>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</si>
  <si>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</si>
  <si>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</si>
  <si>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</si>
  <si>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</si>
  <si>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</si>
  <si>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</si>
  <si>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</si>
  <si>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</si>
  <si>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</si>
  <si>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</si>
  <si>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</si>
  <si>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</si>
  <si>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</si>
  <si>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</si>
  <si>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</si>
  <si>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</si>
  <si>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</si>
  <si>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</si>
  <si>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</si>
  <si>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</si>
  <si>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</si>
  <si>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</si>
  <si>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</si>
  <si>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</si>
  <si>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</si>
  <si>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</si>
  <si>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</si>
  <si>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</si>
  <si>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</si>
  <si>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</si>
  <si>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</si>
  <si>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</si>
  <si>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</si>
  <si>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</si>
  <si>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</si>
  <si>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</si>
  <si>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</si>
  <si>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</si>
  <si>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</si>
  <si>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</si>
  <si>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</si>
  <si>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</si>
  <si>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</si>
  <si>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</si>
  <si>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</si>
  <si>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</si>
  <si>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</si>
  <si>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</si>
  <si>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</si>
  <si>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</si>
  <si>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</si>
  <si>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</si>
  <si>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</si>
  <si>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</si>
  <si>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</si>
  <si>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</si>
  <si>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</si>
  <si>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</si>
  <si>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</si>
  <si>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</si>
  <si>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</si>
  <si>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</si>
  <si>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</si>
  <si>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</si>
  <si>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</si>
  <si>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</si>
  <si>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</si>
  <si>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</si>
  <si>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</si>
  <si>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</si>
  <si>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</si>
  <si>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</si>
  <si>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</si>
  <si>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</si>
  <si>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</si>
  <si>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</si>
  <si>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</si>
  <si>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</si>
  <si>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</si>
  <si>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</si>
  <si>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</si>
  <si>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</si>
  <si>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</si>
  <si>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</si>
  <si>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</si>
  <si>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</si>
  <si>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</si>
  <si>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</si>
  <si>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</si>
  <si>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</si>
  <si>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</si>
  <si>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</si>
  <si>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</si>
  <si>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</si>
  <si>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</si>
  <si>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</si>
  <si>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</si>
  <si>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</si>
  <si>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</si>
  <si>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</si>
  <si>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</si>
  <si>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</si>
  <si>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</si>
  <si>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</si>
  <si>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</si>
  <si>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</si>
  <si>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</si>
  <si>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</si>
  <si>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</si>
  <si>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</si>
  <si>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</si>
  <si>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</si>
  <si>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</si>
  <si>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</si>
  <si>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</si>
  <si>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</si>
  <si>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</si>
  <si>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</si>
  <si>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</si>
  <si>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</si>
  <si>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</si>
  <si>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</si>
  <si>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</si>
  <si>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</si>
  <si>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</si>
  <si>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</si>
  <si>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</si>
  <si>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</si>
  <si>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</si>
  <si>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</si>
  <si>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</si>
  <si>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</si>
  <si>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</si>
  <si>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</si>
  <si>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</si>
  <si>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</si>
  <si>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</si>
  <si>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</si>
  <si>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</si>
  <si>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</si>
  <si>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</si>
  <si>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</si>
  <si>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</si>
  <si>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</si>
  <si>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</si>
  <si>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</si>
  <si>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</si>
  <si>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</si>
  <si>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</si>
  <si>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</si>
  <si>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</si>
  <si>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</si>
  <si>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</si>
  <si>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</si>
  <si>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</si>
  <si>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</si>
  <si>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</si>
  <si>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</si>
  <si>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</si>
  <si>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</si>
  <si>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</si>
  <si>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</si>
  <si>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</si>
  <si>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</si>
  <si>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</si>
  <si>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</si>
  <si>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</si>
  <si>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</si>
  <si>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</si>
  <si>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</si>
  <si>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</si>
  <si>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</si>
  <si>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</si>
  <si>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</si>
  <si>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</si>
  <si>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</si>
  <si>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</si>
  <si>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</si>
  <si>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</si>
  <si>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</si>
  <si>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</si>
  <si>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</si>
  <si>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</si>
  <si>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</si>
  <si>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</si>
  <si>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</si>
  <si>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</si>
  <si>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</si>
  <si>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</si>
  <si>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</si>
  <si>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</si>
  <si>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</si>
  <si>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</si>
  <si>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</si>
  <si>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</si>
  <si>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</si>
  <si>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</si>
  <si>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</si>
  <si>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</si>
  <si>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</si>
  <si>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</si>
  <si>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</si>
  <si>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</si>
  <si>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</si>
  <si>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</si>
  <si>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</si>
  <si>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</si>
  <si>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</si>
  <si>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</si>
  <si>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</si>
  <si>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</si>
  <si>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</si>
  <si>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</si>
  <si>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</si>
  <si>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</si>
  <si>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</si>
  <si>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</si>
  <si>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</si>
  <si>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</si>
  <si>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</si>
  <si>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</si>
  <si>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</si>
  <si>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</si>
  <si>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</si>
  <si>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</si>
  <si>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</si>
  <si>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</si>
  <si>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</si>
  <si>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</si>
  <si>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</si>
  <si>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</si>
  <si>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</si>
  <si>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</si>
  <si>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</si>
  <si>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</si>
  <si>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</si>
  <si>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</si>
  <si>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</si>
  <si>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</si>
  <si>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</si>
  <si>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</si>
  <si>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</si>
  <si>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</si>
  <si>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</si>
  <si>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</si>
  <si>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</si>
  <si>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</si>
  <si>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</si>
  <si>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</si>
  <si>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</si>
  <si>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</si>
  <si>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</si>
  <si>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</si>
  <si>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</si>
  <si>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</si>
  <si>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</si>
  <si>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</si>
  <si>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</si>
  <si>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</si>
  <si>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</si>
  <si>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</si>
  <si>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</si>
  <si>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</si>
  <si>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</si>
  <si>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</si>
  <si>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</si>
  <si>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</si>
  <si>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</si>
  <si>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</si>
  <si>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</si>
  <si>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</si>
  <si>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</si>
  <si>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</si>
  <si>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</si>
  <si>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</si>
  <si>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</si>
  <si>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</si>
  <si>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</si>
  <si>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</si>
  <si>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</si>
  <si>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</si>
  <si>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</si>
  <si>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</si>
  <si>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</si>
  <si>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</si>
  <si>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</si>
  <si>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</si>
  <si>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</si>
  <si>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</si>
  <si>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</si>
  <si>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</si>
  <si>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</si>
  <si>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</si>
  <si>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</si>
  <si>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</si>
  <si>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</si>
  <si>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</si>
  <si>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</si>
  <si>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</si>
  <si>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</si>
  <si>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</si>
  <si>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</si>
  <si>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</si>
  <si>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</si>
  <si>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</si>
  <si>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</si>
  <si>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</si>
  <si>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</si>
  <si>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</si>
  <si>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</si>
  <si>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</si>
  <si>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</si>
  <si>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</si>
  <si>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</si>
  <si>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</si>
  <si>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</si>
  <si>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</si>
  <si>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</si>
  <si>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</si>
  <si>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</si>
  <si>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</si>
  <si>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</si>
  <si>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</si>
  <si>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</si>
  <si>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</si>
  <si>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</si>
  <si>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</si>
  <si>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</si>
  <si>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</si>
  <si>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</si>
  <si>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</si>
  <si>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</si>
  <si>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</si>
  <si>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</si>
  <si>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</si>
  <si>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</si>
  <si>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</si>
  <si>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</si>
  <si>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</si>
  <si>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</si>
  <si>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</si>
  <si>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</si>
  <si>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</si>
  <si>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</si>
  <si>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</si>
  <si>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</si>
  <si>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</si>
  <si>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</si>
  <si>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</si>
  <si>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</si>
  <si>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</si>
  <si>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</si>
  <si>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</si>
  <si>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</si>
  <si>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</si>
  <si>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</si>
  <si>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</si>
  <si>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</si>
  <si>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</si>
  <si>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</si>
  <si>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</si>
  <si>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</si>
  <si>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</si>
  <si>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</si>
  <si>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</si>
  <si>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</si>
  <si>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</si>
  <si>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</si>
  <si>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</si>
  <si>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</si>
  <si>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</si>
  <si>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</si>
  <si>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</si>
  <si>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</si>
  <si>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</si>
  <si>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</si>
  <si>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</si>
  <si>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</si>
  <si>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</si>
  <si>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</si>
  <si>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</si>
  <si>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</si>
  <si>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</si>
  <si>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</si>
  <si>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</si>
  <si>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</si>
  <si>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</si>
  <si>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</si>
  <si>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</si>
  <si>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</si>
  <si>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</si>
  <si>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</si>
  <si>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</si>
  <si>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</si>
  <si>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</si>
  <si>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</si>
  <si>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</si>
  <si>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</si>
  <si>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</si>
  <si>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</si>
  <si>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</si>
  <si>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</si>
  <si>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</si>
  <si>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</si>
  <si>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</si>
  <si>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</si>
  <si>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</si>
  <si>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</si>
  <si>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</si>
  <si>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</si>
  <si>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</si>
  <si>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</si>
  <si>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</si>
  <si>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</si>
  <si>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</si>
  <si>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</si>
  <si>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</si>
  <si>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</si>
  <si>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</si>
  <si>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</si>
  <si>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</si>
  <si>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</si>
  <si>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</si>
  <si>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</si>
  <si>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</si>
  <si>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</si>
  <si>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</si>
  <si>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</si>
  <si>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</si>
  <si>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</si>
  <si>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</si>
  <si>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</si>
  <si>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</si>
  <si>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</si>
  <si>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</si>
  <si>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</si>
  <si>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</si>
  <si>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</si>
  <si>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</si>
  <si>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</si>
  <si>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</si>
  <si>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</si>
  <si>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</si>
  <si>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</si>
  <si>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</si>
  <si>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</si>
  <si>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</si>
  <si>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</si>
  <si>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</si>
  <si>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</si>
  <si>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</si>
  <si>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</si>
  <si>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</si>
  <si>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</si>
  <si>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</si>
  <si>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</si>
  <si>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</si>
  <si>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</si>
  <si>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</si>
  <si>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</si>
  <si>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</si>
  <si>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</si>
  <si>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</si>
  <si>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</si>
  <si>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</si>
  <si>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</si>
  <si>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</si>
  <si>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</si>
  <si>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</si>
  <si>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</si>
  <si>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</si>
  <si>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</si>
  <si>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</si>
  <si>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</si>
  <si>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</si>
  <si>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</si>
  <si>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</si>
  <si>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</si>
  <si>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</si>
  <si>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</si>
  <si>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</si>
  <si>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</si>
  <si>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</si>
  <si>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</si>
  <si>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</si>
  <si>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</si>
  <si>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</si>
  <si>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</si>
  <si>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</si>
  <si>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</si>
  <si>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</si>
  <si>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</si>
  <si>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</si>
  <si>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</si>
  <si>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</si>
  <si>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</si>
  <si>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</si>
  <si>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</si>
  <si>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</si>
  <si>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</si>
  <si>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</si>
  <si>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</si>
  <si>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</si>
  <si>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</si>
  <si>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</si>
  <si>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</si>
  <si>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</si>
  <si>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</si>
  <si>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</si>
  <si>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</si>
  <si>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</si>
  <si>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</si>
  <si>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</si>
  <si>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</si>
  <si>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</si>
  <si>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</si>
  <si>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</si>
  <si>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</si>
  <si>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</si>
  <si>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</si>
  <si>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</si>
  <si>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</si>
  <si>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</si>
  <si>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</si>
  <si>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</si>
  <si>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</si>
  <si>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</si>
  <si>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</si>
  <si>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</si>
  <si>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</si>
  <si>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</si>
  <si>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</si>
  <si>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</si>
  <si>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</si>
  <si>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</si>
  <si>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</si>
  <si>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</si>
  <si>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</si>
  <si>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</si>
  <si>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</si>
  <si>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</si>
  <si>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</si>
  <si>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</si>
  <si>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</si>
  <si>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</si>
  <si>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</si>
  <si>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</si>
  <si>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</si>
  <si>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</si>
  <si>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</si>
  <si>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</si>
  <si>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</si>
  <si>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</si>
  <si>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</si>
  <si>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</si>
  <si>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</si>
  <si>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</si>
  <si>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</si>
  <si>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</si>
  <si>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</si>
  <si>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</si>
  <si>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</si>
  <si>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</si>
  <si>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</si>
  <si>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</si>
  <si>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</si>
  <si>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</si>
  <si>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</si>
  <si>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</si>
  <si>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</si>
  <si>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</si>
  <si>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</si>
  <si>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</si>
  <si>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</si>
  <si>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</si>
  <si>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</si>
  <si>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</si>
  <si>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</si>
  <si>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</si>
  <si>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</si>
  <si>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</si>
  <si>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</si>
  <si>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</si>
  <si>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</si>
  <si>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</si>
  <si>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</si>
  <si>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</si>
  <si>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</si>
  <si>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</si>
  <si>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</si>
  <si>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</si>
  <si>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</si>
  <si>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</si>
  <si>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</si>
  <si>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</si>
  <si>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</si>
  <si>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</si>
  <si>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</si>
  <si>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</si>
  <si>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</si>
  <si>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</si>
  <si>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</si>
  <si>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</si>
  <si>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</si>
  <si>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</si>
  <si>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</si>
  <si>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</si>
  <si>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</si>
  <si>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</si>
  <si>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</si>
  <si>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</si>
  <si>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</si>
  <si>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</si>
  <si>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</si>
  <si>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</si>
  <si>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</si>
  <si>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</si>
  <si>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</si>
  <si>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</si>
  <si>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</si>
  <si>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</si>
  <si>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</si>
  <si>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</si>
  <si>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</si>
  <si>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</si>
  <si>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</si>
  <si>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</si>
  <si>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</si>
  <si>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</si>
  <si>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</si>
  <si>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</si>
  <si>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</si>
  <si>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</si>
  <si>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</si>
  <si>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</si>
  <si>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</si>
  <si>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</si>
  <si>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</si>
  <si>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</si>
  <si>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</si>
  <si>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</si>
  <si>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</si>
  <si>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</si>
  <si>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</si>
  <si>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</si>
  <si>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</si>
  <si>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</si>
  <si>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</si>
  <si>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</si>
  <si>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</si>
  <si>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</si>
  <si>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</si>
  <si>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</si>
  <si>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</si>
  <si>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</si>
  <si>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</si>
  <si>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</si>
  <si>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</si>
  <si>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</si>
  <si>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</si>
  <si>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</si>
  <si>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</si>
  <si>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</si>
  <si>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</si>
  <si>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</si>
  <si>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</si>
  <si>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</si>
  <si>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</si>
  <si>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</si>
  <si>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</si>
  <si>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</si>
  <si>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</si>
  <si>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</si>
  <si>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</si>
  <si>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</si>
  <si>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</si>
  <si>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</si>
  <si>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</si>
  <si>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</si>
  <si>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</si>
  <si>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</si>
  <si>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</si>
  <si>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</si>
  <si>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</si>
  <si>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</si>
  <si>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</si>
  <si>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</si>
  <si>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</si>
  <si>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</si>
  <si>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</si>
  <si>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</si>
  <si>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</si>
  <si>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</si>
  <si>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</si>
  <si>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</si>
  <si>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</si>
  <si>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</si>
  <si>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</si>
  <si>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</si>
  <si>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</si>
  <si>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</si>
  <si>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</si>
  <si>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</si>
  <si>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</si>
  <si>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</si>
  <si>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</si>
  <si>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</si>
  <si>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</si>
  <si>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</si>
  <si>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</si>
  <si>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</si>
  <si>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</si>
  <si>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</si>
  <si>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</si>
  <si>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</si>
  <si>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</si>
  <si>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</si>
  <si>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</si>
  <si>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</si>
  <si>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</si>
  <si>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</si>
  <si>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</si>
  <si>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</si>
  <si>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</si>
  <si>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</si>
  <si>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</si>
  <si>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</si>
  <si>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</si>
  <si>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</si>
  <si>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</si>
  <si>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</si>
  <si>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</si>
  <si>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</si>
  <si>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</si>
  <si>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</si>
  <si>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</si>
  <si>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</si>
  <si>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</si>
  <si>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</si>
  <si>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</si>
  <si>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</si>
  <si>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</si>
  <si>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</si>
  <si>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</si>
  <si>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</si>
  <si>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</si>
  <si>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</si>
  <si>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</si>
  <si>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</si>
  <si>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</si>
  <si>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</si>
  <si>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</si>
  <si>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</si>
  <si>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</si>
  <si>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</si>
  <si>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</si>
  <si>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</si>
  <si>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</si>
  <si>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</si>
  <si>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</si>
  <si>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</si>
  <si>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</si>
  <si>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</si>
  <si>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</si>
  <si>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</si>
  <si>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</si>
  <si>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</si>
  <si>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</si>
  <si>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</si>
  <si>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</si>
  <si>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</si>
  <si>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</si>
  <si>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</si>
  <si>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</si>
  <si>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</si>
  <si>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</si>
  <si>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</si>
  <si>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</si>
  <si>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</si>
  <si>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</si>
  <si>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</si>
  <si>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</si>
  <si>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</si>
  <si>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</si>
  <si>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</si>
  <si>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</si>
  <si>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</si>
  <si>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</si>
  <si>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</si>
  <si>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</si>
  <si>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</si>
  <si>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</si>
  <si>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</si>
  <si>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</si>
  <si>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</si>
  <si>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</si>
  <si>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</si>
  <si>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</si>
  <si>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</si>
  <si>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</si>
  <si>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</si>
  <si>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</si>
  <si>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</si>
  <si>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</si>
  <si>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</si>
  <si>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</si>
  <si>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</si>
  <si>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</si>
  <si>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</si>
  <si>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</si>
  <si>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</si>
  <si>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</si>
  <si>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</si>
  <si>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</si>
  <si>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</si>
  <si>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</si>
  <si>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</si>
  <si>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</si>
  <si>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</si>
  <si>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</si>
  <si>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</si>
  <si>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</si>
  <si>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</si>
  <si>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</si>
  <si>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</si>
  <si>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</si>
  <si>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</si>
  <si>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</si>
  <si>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</si>
  <si>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</si>
  <si>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</si>
  <si>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</si>
  <si>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</si>
  <si>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</si>
  <si>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</si>
  <si>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</si>
  <si>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</si>
  <si>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</si>
  <si>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</si>
  <si>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</si>
  <si>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</si>
  <si>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</si>
  <si>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</si>
  <si>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</si>
  <si>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</si>
  <si>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</si>
  <si>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</si>
  <si>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</si>
  <si>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</si>
  <si>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</si>
  <si>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</si>
  <si>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</si>
  <si>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</si>
  <si>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</si>
  <si>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</si>
  <si>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</si>
  <si>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</si>
  <si>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</si>
  <si>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</si>
  <si>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</si>
  <si>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</si>
  <si>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</si>
  <si>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</si>
  <si>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</si>
  <si>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</si>
  <si>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</si>
  <si>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</si>
  <si>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</si>
  <si>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</si>
  <si>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</si>
  <si>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</si>
  <si>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</si>
  <si>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</si>
  <si>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</si>
  <si>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</si>
  <si>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</si>
  <si>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</si>
  <si>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</si>
  <si>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</si>
  <si>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</si>
  <si>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</si>
  <si>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</si>
  <si>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</si>
  <si>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</si>
  <si>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</si>
  <si>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</si>
  <si>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</si>
  <si>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</si>
  <si>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</si>
  <si>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</si>
  <si>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</si>
  <si>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</si>
  <si>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</si>
  <si>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</si>
  <si>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</si>
  <si>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</si>
  <si>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</si>
  <si>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</si>
  <si>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</si>
  <si>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</si>
  <si>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</si>
  <si>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</si>
  <si>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</si>
  <si>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</si>
  <si>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</si>
  <si>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</si>
  <si>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</si>
  <si>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</si>
  <si>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</si>
  <si>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</si>
  <si>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</si>
  <si>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</si>
  <si>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</si>
  <si>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</si>
  <si>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</si>
  <si>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</si>
  <si>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</si>
  <si>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</si>
  <si>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</si>
  <si>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</si>
  <si>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</si>
  <si>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</si>
  <si>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</si>
  <si>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</si>
  <si>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</si>
  <si>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</si>
  <si>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</si>
  <si>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</si>
  <si>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</si>
  <si>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</si>
  <si>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</si>
  <si>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</si>
  <si>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</si>
  <si>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</si>
  <si>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</si>
  <si>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</si>
  <si>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</si>
  <si>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</si>
  <si>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</si>
  <si>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</si>
  <si>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</si>
  <si>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</si>
  <si>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</si>
  <si>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</si>
  <si>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</si>
  <si>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</si>
  <si>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</si>
  <si>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</si>
  <si>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</si>
  <si>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</si>
  <si>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</si>
  <si>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</si>
  <si>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</si>
  <si>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</si>
  <si>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</si>
  <si>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</si>
  <si>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</si>
  <si>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</si>
  <si>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</si>
  <si>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</si>
  <si>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</si>
  <si>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</si>
  <si>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</si>
  <si>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</si>
  <si>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</si>
  <si>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</si>
  <si>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</si>
  <si>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</si>
  <si>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</si>
  <si>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</si>
  <si>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</si>
  <si>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</si>
  <si>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</si>
  <si>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</si>
  <si>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</si>
  <si>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</si>
  <si>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</si>
  <si>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</si>
  <si>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</si>
  <si>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</si>
  <si>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</si>
  <si>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</si>
  <si>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</si>
  <si>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</si>
  <si>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</si>
  <si>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</si>
  <si>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</si>
  <si>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</si>
  <si>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</si>
  <si>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</si>
  <si>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</si>
  <si>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</si>
  <si>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</si>
  <si>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</si>
  <si>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</si>
  <si>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</si>
  <si>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</si>
  <si>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</si>
  <si>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</si>
  <si>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</si>
  <si>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</si>
  <si>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</si>
  <si>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</si>
  <si>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</si>
  <si>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</si>
  <si>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</si>
  <si>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</si>
  <si>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</si>
  <si>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</si>
  <si>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</si>
  <si>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</si>
  <si>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</si>
  <si>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</si>
  <si>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</si>
  <si>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</si>
  <si>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</si>
  <si>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</si>
  <si>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</si>
  <si>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</si>
  <si>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</si>
  <si>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</si>
  <si>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</si>
  <si>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</si>
  <si>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</si>
  <si>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</si>
  <si>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</si>
  <si>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</si>
  <si>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</si>
  <si>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</si>
  <si>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</si>
  <si>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</si>
  <si>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</si>
  <si>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</si>
  <si>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</si>
  <si>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</si>
  <si>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</si>
  <si>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</si>
  <si>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</si>
  <si>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</si>
  <si>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</si>
  <si>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</si>
  <si>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</si>
  <si>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</si>
  <si>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</si>
  <si>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</si>
  <si>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</si>
  <si>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</si>
  <si>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</si>
  <si>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</si>
  <si>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</si>
  <si>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</si>
  <si>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</si>
  <si>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</si>
  <si>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</si>
  <si>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</si>
  <si>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</si>
  <si>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</si>
  <si>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</si>
  <si>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</si>
  <si>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</si>
  <si>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</si>
  <si>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</si>
  <si>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</si>
  <si>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</si>
  <si>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</si>
  <si>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</si>
  <si>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</si>
  <si>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</si>
  <si>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</si>
  <si>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</si>
  <si>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</si>
  <si>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</si>
  <si>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</si>
  <si>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</si>
  <si>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</si>
  <si>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</si>
  <si>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</si>
  <si>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</si>
  <si>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</si>
  <si>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</si>
  <si>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</si>
  <si>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</si>
  <si>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</si>
  <si>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</si>
  <si>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</si>
  <si>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</si>
  <si>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</si>
  <si>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</si>
  <si>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</si>
  <si>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</si>
  <si>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</si>
  <si>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</si>
  <si>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</si>
  <si>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</si>
  <si>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</si>
  <si>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</si>
  <si>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</si>
  <si>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</si>
  <si>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</si>
  <si>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</si>
  <si>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</si>
  <si>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</si>
  <si>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</si>
  <si>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</si>
  <si>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</si>
  <si>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</si>
  <si>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</si>
  <si>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</si>
  <si>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</si>
  <si>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</si>
  <si>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</si>
  <si>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</si>
  <si>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</si>
  <si>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</si>
  <si>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</si>
  <si>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</si>
  <si>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</si>
  <si>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</si>
  <si>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</si>
  <si>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</si>
  <si>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</si>
  <si>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</si>
  <si>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</si>
  <si>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</si>
  <si>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</si>
  <si>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</si>
  <si>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</si>
  <si>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</si>
  <si>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</si>
  <si>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</si>
  <si>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</si>
  <si>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</si>
  <si>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</si>
  <si>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</si>
  <si>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</si>
  <si>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</si>
  <si>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</si>
  <si>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</si>
  <si>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</si>
  <si>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</si>
  <si>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</si>
  <si>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</si>
  <si>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</si>
  <si>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</si>
  <si>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</si>
  <si>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</si>
  <si>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</si>
  <si>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</si>
  <si>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</si>
  <si>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</si>
  <si>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</si>
  <si>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</si>
  <si>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</si>
  <si>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</si>
  <si>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</si>
  <si>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</si>
  <si>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</si>
  <si>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</si>
  <si>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</si>
  <si>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</si>
  <si>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</si>
  <si>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</si>
  <si>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</si>
  <si>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</si>
  <si>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</si>
  <si>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</si>
  <si>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</si>
  <si>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</si>
  <si>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</si>
  <si>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</si>
  <si>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</si>
  <si>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</si>
  <si>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</si>
  <si>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</si>
  <si>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</si>
  <si>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</si>
  <si>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</si>
  <si>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</si>
  <si>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</si>
  <si>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</si>
  <si>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</si>
  <si>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</si>
  <si>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</si>
  <si>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</si>
  <si>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</si>
  <si>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</si>
  <si>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</si>
  <si>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</si>
  <si>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</si>
  <si>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</si>
  <si>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</si>
  <si>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</si>
  <si>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</si>
  <si>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</si>
  <si>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</si>
  <si>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</si>
  <si>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</si>
  <si>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</si>
  <si>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</si>
  <si>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</si>
  <si>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</si>
  <si>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</si>
  <si>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</si>
  <si>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</si>
  <si>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</si>
  <si>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</si>
  <si>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</si>
  <si>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</si>
  <si>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</si>
  <si>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</si>
  <si>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</si>
  <si>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</si>
  <si>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</si>
  <si>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</si>
  <si>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</si>
  <si>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</si>
  <si>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</si>
  <si>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</si>
  <si>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</si>
  <si>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</si>
  <si>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</si>
  <si>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</si>
  <si>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</si>
  <si>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</si>
  <si>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</si>
  <si>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</si>
  <si>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</si>
  <si>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</si>
  <si>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</si>
  <si>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</si>
  <si>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</si>
  <si>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</si>
  <si>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</si>
  <si>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</si>
  <si>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</si>
  <si>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</si>
  <si>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</si>
  <si>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</si>
  <si>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</si>
  <si>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</si>
  <si>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</si>
  <si>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</si>
  <si>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</si>
  <si>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</si>
  <si>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</si>
  <si>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</si>
  <si>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</si>
  <si>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</si>
  <si>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</si>
  <si>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</si>
  <si>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</si>
  <si>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</si>
  <si>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</si>
  <si>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</si>
  <si>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</si>
  <si>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</si>
  <si>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</si>
  <si>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</si>
  <si>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</si>
  <si>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</si>
  <si>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</si>
  <si>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</si>
  <si>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</si>
  <si>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</si>
  <si>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</si>
  <si>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</si>
  <si>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</si>
  <si>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</si>
  <si>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</si>
  <si>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</si>
  <si>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</si>
  <si>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</si>
  <si>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</si>
  <si>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</si>
  <si>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</si>
  <si>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</si>
  <si>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</si>
  <si>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</si>
  <si>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</si>
  <si>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</si>
  <si>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</si>
  <si>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</si>
  <si>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</si>
  <si>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</si>
  <si>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</si>
  <si>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</si>
  <si>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</si>
  <si>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</si>
  <si>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</si>
  <si>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</si>
  <si>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</si>
  <si>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</si>
  <si>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</si>
  <si>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</si>
  <si>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</si>
  <si>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</si>
  <si>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</si>
  <si>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</si>
  <si>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</si>
  <si>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</si>
  <si>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</si>
  <si>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</si>
  <si>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</si>
  <si>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</si>
  <si>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</si>
  <si>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</si>
  <si>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</si>
  <si>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</si>
  <si>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</si>
  <si>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</si>
  <si>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</si>
  <si>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</si>
  <si>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</si>
  <si>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</si>
  <si>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</si>
  <si>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</si>
  <si>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</si>
  <si>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</si>
  <si>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</si>
  <si>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</si>
  <si>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</si>
  <si>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</si>
  <si>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</si>
  <si>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</si>
  <si>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</si>
  <si>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</si>
  <si>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</si>
  <si>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</si>
  <si>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</si>
  <si>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</si>
  <si>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</si>
  <si>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</si>
  <si>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</si>
  <si>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</si>
  <si>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</si>
  <si>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</si>
  <si>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</si>
  <si>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</si>
  <si>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</si>
  <si>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</si>
  <si>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</si>
  <si>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</si>
  <si>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</si>
  <si>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</si>
  <si>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</si>
  <si>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</si>
  <si>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</si>
  <si>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</si>
  <si>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</si>
  <si>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</si>
  <si>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</si>
  <si>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</si>
  <si>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</si>
  <si>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</si>
  <si>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</si>
  <si>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</si>
  <si>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</si>
  <si>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</si>
  <si>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</si>
  <si>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</si>
  <si>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</si>
  <si>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</si>
  <si>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</si>
  <si>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</si>
  <si>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</si>
  <si>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</si>
  <si>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</si>
  <si>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</si>
  <si>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</si>
  <si>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</si>
  <si>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</si>
  <si>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</si>
  <si>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</si>
  <si>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</si>
  <si>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</si>
  <si>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</si>
  <si>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</si>
  <si>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</si>
  <si>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</si>
  <si>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</si>
  <si>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</si>
  <si>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</si>
  <si>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</si>
  <si>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</si>
  <si>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</si>
  <si>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</si>
  <si>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</si>
  <si>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</si>
  <si>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</si>
  <si>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</si>
  <si>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</si>
  <si>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</si>
  <si>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</si>
  <si>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</si>
  <si>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</si>
  <si>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</si>
  <si>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</si>
  <si>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</si>
  <si>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</si>
  <si>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</si>
  <si>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</si>
  <si>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</si>
  <si>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</si>
  <si>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</si>
  <si>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</si>
  <si>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</si>
  <si>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</si>
  <si>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</si>
  <si>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</si>
  <si>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</si>
  <si>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</si>
  <si>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</si>
  <si>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</si>
  <si>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</si>
  <si>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</si>
  <si>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</si>
  <si>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</si>
  <si>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</si>
  <si>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</si>
  <si>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</si>
  <si>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</si>
  <si>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</si>
  <si>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</si>
  <si>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</si>
  <si>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</si>
  <si>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</si>
  <si>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</si>
  <si>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</si>
  <si>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</si>
  <si>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</si>
  <si>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</si>
  <si>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</si>
  <si>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</si>
  <si>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</si>
  <si>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</si>
  <si>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</si>
  <si>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</si>
  <si>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</si>
  <si>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</si>
  <si>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</si>
  <si>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</si>
  <si>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</si>
  <si>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</si>
  <si>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</si>
  <si>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</si>
  <si>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</si>
  <si>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</si>
  <si>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</si>
  <si>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</si>
  <si>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</si>
  <si>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</si>
  <si>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</si>
  <si>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</si>
  <si>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</si>
  <si>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</si>
  <si>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</si>
  <si>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</si>
  <si>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</si>
  <si>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</si>
  <si>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</si>
  <si>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</si>
  <si>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</si>
  <si>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</si>
  <si>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</si>
  <si>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</si>
  <si>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</si>
  <si>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</si>
  <si>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</si>
  <si>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</si>
  <si>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</si>
  <si>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</si>
  <si>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</si>
  <si>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</si>
  <si>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</si>
  <si>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</si>
  <si>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</si>
  <si>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</si>
  <si>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</si>
  <si>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</si>
  <si>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</si>
  <si>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</si>
  <si>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</si>
  <si>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</si>
  <si>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</si>
  <si>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</si>
  <si>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</si>
  <si>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</si>
  <si>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</si>
  <si>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</si>
  <si>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</si>
  <si>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</si>
  <si>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</si>
  <si>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</si>
  <si>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</si>
  <si>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</si>
  <si>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</si>
  <si>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</si>
  <si>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</si>
  <si>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</si>
  <si>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</si>
  <si>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</si>
  <si>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</si>
  <si>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</si>
  <si>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</si>
  <si>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</si>
  <si>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</si>
  <si>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</si>
  <si>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</si>
  <si>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</si>
  <si>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</si>
  <si>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</si>
  <si>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</si>
  <si>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</si>
  <si>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</si>
  <si>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</si>
  <si>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</si>
  <si>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</si>
  <si>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</si>
  <si>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</si>
  <si>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</si>
  <si>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</si>
  <si>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</si>
  <si>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</si>
  <si>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</si>
  <si>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</si>
  <si>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</si>
  <si>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</si>
  <si>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</si>
  <si>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</si>
  <si>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</si>
  <si>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</si>
  <si>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</si>
  <si>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</si>
  <si>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</si>
  <si>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</si>
  <si>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</si>
  <si>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</si>
  <si>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</si>
  <si>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</si>
  <si>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</si>
  <si>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</si>
  <si>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</si>
  <si>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</si>
  <si>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</si>
  <si>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</si>
  <si>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</si>
  <si>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</si>
  <si>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</si>
  <si>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</si>
  <si>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</si>
  <si>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</si>
  <si>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</si>
  <si>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</si>
  <si>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</si>
  <si>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</si>
  <si>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</si>
  <si>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</si>
  <si>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</si>
  <si>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</si>
  <si>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</si>
  <si>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</si>
  <si>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</si>
  <si>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</si>
  <si>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</si>
  <si>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</si>
  <si>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</si>
  <si>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</si>
  <si>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</si>
  <si>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</si>
  <si>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</si>
  <si>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</si>
  <si>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</si>
  <si>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</si>
  <si>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</si>
  <si>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</si>
  <si>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</si>
  <si>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</si>
  <si>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</si>
  <si>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</si>
  <si>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</si>
  <si>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</si>
  <si>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</si>
  <si>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</si>
  <si>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</si>
  <si>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</si>
  <si>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</si>
  <si>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</si>
  <si>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</si>
  <si>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</si>
  <si>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</si>
  <si>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</si>
  <si>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</si>
  <si>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</si>
  <si>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</si>
  <si>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</si>
  <si>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</si>
  <si>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</si>
  <si>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</si>
  <si>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</si>
  <si>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</si>
  <si>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</si>
  <si>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</si>
  <si>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</si>
  <si>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</si>
  <si>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</si>
  <si>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</si>
  <si>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</si>
  <si>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</si>
  <si>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</si>
  <si>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</si>
  <si>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</si>
  <si>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</si>
  <si>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</si>
  <si>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</si>
  <si>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</si>
  <si>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</si>
  <si>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</si>
  <si>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</si>
  <si>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</si>
  <si>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</si>
  <si>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</si>
  <si>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</si>
  <si>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</si>
  <si>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</si>
  <si>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</si>
  <si>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</si>
  <si>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</si>
  <si>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</si>
  <si>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</si>
  <si>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</si>
  <si>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</si>
  <si>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</si>
  <si>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</si>
  <si>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</si>
  <si>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</si>
  <si>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</si>
  <si>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</si>
  <si>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</si>
  <si>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</si>
  <si>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</si>
  <si>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</si>
  <si>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</si>
  <si>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</si>
  <si>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</si>
  <si>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</si>
  <si>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</si>
  <si>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</si>
  <si>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</si>
  <si>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</si>
  <si>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</si>
  <si>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</si>
  <si>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</si>
  <si>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</si>
  <si>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</si>
  <si>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</si>
  <si>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</si>
  <si>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</si>
  <si>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</si>
  <si>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</si>
  <si>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</si>
  <si>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</si>
  <si>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</si>
  <si>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</si>
  <si>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</si>
  <si>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</si>
  <si>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</si>
  <si>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</si>
  <si>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</si>
  <si>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</si>
  <si>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</si>
  <si>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</si>
  <si>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</si>
  <si>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</si>
  <si>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</si>
  <si>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</si>
  <si>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</si>
  <si>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</si>
  <si>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</si>
  <si>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</si>
  <si>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</si>
  <si>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</si>
  <si>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</si>
  <si>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</si>
  <si>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</si>
  <si>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</si>
  <si>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</si>
  <si>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</si>
  <si>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</si>
  <si>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</si>
  <si>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</si>
  <si>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</si>
  <si>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</si>
  <si>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</si>
  <si>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</si>
  <si>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</si>
  <si>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</si>
  <si>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</si>
  <si>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</si>
  <si>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</si>
  <si>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</si>
  <si>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</si>
  <si>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</si>
  <si>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</si>
  <si>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</si>
  <si>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</si>
  <si>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</si>
  <si>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</si>
  <si>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</si>
  <si>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</si>
  <si>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</si>
  <si>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</si>
  <si>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</si>
  <si>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</si>
  <si>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</si>
  <si>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</si>
  <si>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</si>
  <si>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</si>
  <si>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</si>
  <si>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</si>
  <si>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</si>
  <si>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</si>
  <si>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</si>
  <si>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</si>
  <si>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</si>
  <si>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</si>
  <si>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</si>
  <si>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</si>
  <si>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</si>
  <si>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</si>
  <si>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</si>
  <si>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</si>
  <si>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</si>
  <si>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</si>
  <si>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</si>
  <si>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</si>
  <si>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</si>
  <si>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</si>
  <si>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</si>
  <si>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</si>
  <si>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</si>
  <si>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</si>
  <si>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</si>
  <si>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</si>
  <si>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</si>
  <si>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</si>
  <si>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</si>
  <si>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</si>
  <si>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</si>
  <si>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</si>
  <si>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</si>
  <si>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</si>
  <si>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</si>
  <si>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</si>
  <si>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</si>
  <si>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</si>
  <si>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</si>
  <si>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</si>
  <si>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</si>
  <si>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</si>
  <si>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</si>
  <si>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</si>
  <si>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</si>
  <si>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</si>
  <si>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</si>
  <si>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</si>
  <si>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</si>
  <si>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</si>
  <si>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</si>
  <si>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</si>
  <si>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</si>
  <si>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</si>
  <si>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</si>
  <si>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</si>
  <si>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</si>
  <si>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</si>
  <si>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</si>
  <si>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</si>
  <si>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</si>
  <si>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</si>
  <si>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</si>
  <si>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</si>
  <si>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</si>
  <si>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</si>
  <si>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</si>
  <si>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</si>
  <si>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</si>
  <si>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</si>
  <si>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</si>
  <si>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</si>
  <si>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</si>
  <si>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</si>
  <si>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</si>
  <si>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</si>
  <si>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</si>
  <si>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</si>
  <si>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</si>
  <si>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</si>
  <si>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</si>
  <si>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</si>
  <si>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</si>
  <si>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</si>
  <si>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</si>
  <si>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</si>
  <si>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</si>
  <si>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</si>
  <si>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</si>
  <si>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</si>
  <si>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</si>
  <si>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</si>
  <si>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</si>
  <si>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</si>
  <si>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</si>
  <si>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</si>
  <si>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</si>
  <si>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</si>
  <si>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</si>
  <si>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</si>
  <si>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</si>
  <si>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</si>
  <si>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</si>
  <si>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</si>
  <si>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</si>
  <si>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</si>
  <si>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</si>
  <si>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</si>
  <si>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</si>
  <si>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</si>
  <si>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</si>
  <si>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</si>
  <si>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</si>
  <si>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</si>
  <si>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</si>
  <si>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</si>
  <si>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</si>
  <si>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</si>
  <si>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</si>
  <si>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</si>
  <si>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</si>
  <si>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</si>
  <si>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</si>
  <si>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</si>
  <si>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</si>
  <si>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</si>
  <si>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</si>
  <si>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</si>
  <si>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</si>
  <si>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</si>
  <si>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</si>
  <si>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</si>
  <si>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</si>
  <si>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</si>
  <si>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</si>
  <si>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</si>
  <si>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</si>
  <si>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</si>
  <si>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</si>
  <si>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</si>
  <si>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</si>
  <si>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</si>
  <si>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</si>
  <si>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</si>
  <si>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</si>
  <si>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</si>
  <si>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</si>
  <si>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</si>
  <si>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</si>
  <si>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</si>
  <si>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</si>
  <si>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</si>
  <si>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</si>
  <si>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</si>
  <si>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</si>
  <si>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</si>
  <si>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</si>
  <si>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</si>
  <si>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</si>
  <si>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</si>
  <si>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</si>
  <si>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</si>
  <si>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</si>
  <si>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</si>
  <si>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</si>
  <si>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</si>
  <si>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</si>
  <si>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</si>
  <si>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</si>
  <si>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</si>
  <si>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</si>
  <si>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</si>
  <si>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</si>
  <si>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</si>
  <si>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</si>
  <si>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</si>
  <si>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</si>
  <si>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</si>
  <si>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</si>
  <si>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</si>
  <si>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</si>
  <si>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</si>
  <si>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</si>
  <si>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</si>
  <si>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</si>
  <si>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</si>
  <si>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</si>
  <si>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</si>
  <si>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</si>
  <si>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</si>
  <si>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</si>
  <si>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</si>
  <si>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</si>
  <si>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</si>
  <si>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</si>
  <si>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</si>
  <si>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</si>
  <si>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</si>
  <si>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</si>
  <si>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</si>
  <si>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</si>
  <si>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</si>
  <si>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</si>
  <si>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</si>
  <si>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</si>
  <si>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</si>
  <si>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</si>
  <si>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</si>
  <si>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</si>
  <si>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</si>
  <si>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</si>
  <si>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</si>
  <si>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</si>
  <si>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</si>
  <si>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</si>
  <si>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</si>
  <si>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</si>
  <si>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</si>
  <si>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</si>
  <si>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</si>
  <si>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</si>
  <si>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</si>
  <si>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</si>
  <si>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</si>
  <si>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</si>
  <si>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</si>
  <si>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</si>
  <si>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</si>
  <si>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</si>
  <si>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</si>
  <si>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</si>
  <si>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</si>
  <si>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</si>
  <si>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</si>
  <si>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</si>
  <si>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</si>
  <si>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</si>
  <si>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</si>
  <si>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</si>
  <si>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</si>
  <si>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</si>
  <si>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</si>
  <si>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</si>
  <si>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</si>
  <si>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</si>
  <si>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</si>
  <si>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</si>
  <si>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</si>
  <si>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</si>
  <si>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</si>
  <si>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</si>
  <si>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</si>
  <si>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</si>
  <si>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</si>
  <si>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</si>
  <si>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</si>
  <si>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</si>
  <si>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</si>
  <si>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</si>
  <si>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</si>
  <si>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</si>
  <si>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</si>
  <si>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</si>
  <si>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</si>
  <si>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</si>
  <si>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</si>
  <si>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</si>
  <si>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</si>
  <si>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</si>
  <si>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</si>
  <si>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</si>
  <si>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</si>
  <si>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</si>
  <si>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</si>
  <si>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</si>
  <si>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</si>
  <si>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</si>
  <si>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</si>
  <si>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</si>
  <si>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</si>
  <si>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</si>
  <si>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</si>
  <si>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</si>
  <si>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</si>
  <si>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</si>
  <si>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</si>
  <si>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</si>
  <si>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</si>
  <si>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</si>
  <si>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</si>
  <si>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</si>
  <si>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</si>
  <si>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</si>
  <si>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</si>
  <si>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</si>
  <si>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</si>
  <si>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</si>
  <si>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</si>
  <si>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</si>
  <si>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</si>
  <si>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</si>
  <si>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</si>
  <si>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</si>
  <si>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</si>
  <si>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</si>
  <si>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</si>
  <si>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</si>
  <si>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</si>
  <si>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</si>
  <si>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</si>
  <si>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</si>
  <si>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</si>
  <si>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</si>
  <si>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</si>
  <si>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</si>
  <si>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</si>
  <si>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</si>
  <si>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</si>
  <si>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</si>
  <si>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</si>
  <si>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</si>
  <si>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</si>
  <si>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</si>
  <si>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</si>
  <si>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</si>
  <si>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</si>
  <si>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</si>
  <si>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</si>
  <si>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</si>
  <si>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</si>
  <si>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</si>
  <si>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</si>
  <si>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</si>
  <si>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</si>
  <si>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</si>
  <si>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</si>
  <si>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</si>
  <si>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</si>
  <si>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</si>
  <si>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</si>
  <si>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</si>
  <si>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</si>
  <si>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</si>
  <si>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</si>
  <si>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</si>
  <si>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</si>
  <si>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</si>
  <si>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</si>
  <si>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</si>
  <si>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</si>
  <si>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</si>
  <si>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</si>
  <si>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</si>
  <si>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</si>
  <si>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</si>
  <si>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</si>
  <si>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</si>
  <si>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</si>
  <si>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</si>
  <si>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</si>
  <si>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</si>
  <si>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</si>
  <si>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</si>
  <si>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</si>
  <si>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</si>
  <si>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</si>
  <si>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</si>
  <si>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</si>
  <si>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</si>
  <si>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</si>
  <si>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</si>
  <si>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</si>
  <si>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</si>
  <si>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</si>
  <si>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</si>
  <si>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</si>
  <si>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</si>
  <si>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</si>
  <si>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</si>
  <si>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</si>
  <si>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</si>
  <si>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</si>
  <si>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</si>
  <si>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</si>
  <si>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</si>
  <si>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</si>
  <si>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</si>
  <si>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</si>
  <si>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</si>
  <si>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</si>
  <si>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</si>
  <si>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</si>
  <si>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</si>
  <si>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</si>
  <si>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</si>
  <si>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</si>
  <si>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</si>
  <si>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</si>
  <si>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</si>
  <si>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</si>
  <si>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</si>
  <si>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</si>
  <si>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</si>
  <si>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</si>
  <si>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</si>
  <si>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</si>
  <si>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</si>
  <si>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</si>
  <si>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</si>
  <si>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</si>
  <si>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</si>
  <si>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</si>
  <si>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</si>
  <si>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</si>
  <si>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</si>
  <si>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</si>
  <si>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</si>
  <si>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</si>
  <si>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</si>
  <si>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</si>
  <si>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</si>
  <si>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</si>
  <si>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</si>
  <si>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</si>
  <si>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</si>
  <si>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</si>
  <si>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</si>
  <si>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</si>
  <si>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</si>
  <si>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</si>
  <si>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</si>
  <si>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</si>
  <si>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</si>
  <si>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</si>
  <si>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</si>
  <si>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</si>
  <si>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</si>
  <si>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</si>
  <si>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</si>
  <si>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</si>
  <si>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</si>
  <si>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</si>
  <si>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</si>
  <si>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</si>
  <si>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</si>
  <si>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</si>
  <si>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</si>
  <si>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</si>
  <si>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</si>
  <si>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</si>
  <si>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</si>
  <si>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</si>
  <si>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</si>
  <si>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</si>
  <si>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</si>
  <si>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</si>
  <si>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</si>
  <si>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</si>
  <si>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</si>
  <si>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</si>
  <si>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</si>
  <si>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</si>
  <si>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</si>
  <si>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</si>
  <si>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</si>
  <si>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</si>
  <si>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</si>
  <si>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</si>
  <si>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</si>
  <si>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</si>
  <si>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</si>
  <si>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</si>
  <si>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</si>
  <si>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</si>
  <si>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</si>
  <si>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</si>
  <si>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</si>
  <si>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</si>
  <si>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</si>
  <si>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</si>
  <si>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</si>
  <si>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</si>
  <si>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</si>
  <si>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</si>
  <si>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</si>
  <si>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</si>
  <si>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</si>
  <si>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</si>
  <si>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</si>
  <si>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</si>
  <si>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</si>
  <si>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</si>
  <si>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</si>
  <si>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</si>
  <si>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</si>
  <si>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</si>
  <si>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</si>
  <si>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</si>
  <si>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</si>
  <si>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</si>
  <si>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</si>
  <si>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</si>
  <si>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</si>
  <si>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</si>
  <si>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</si>
  <si>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</si>
  <si>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</si>
  <si>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</si>
  <si>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</si>
  <si>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</si>
  <si>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</si>
  <si>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</si>
  <si>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</si>
  <si>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</si>
  <si>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</si>
  <si>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</si>
  <si>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</si>
  <si>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</si>
  <si>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</si>
  <si>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</si>
  <si>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</si>
  <si>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</si>
  <si>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</si>
  <si>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</si>
  <si>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</si>
  <si>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</si>
  <si>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</si>
  <si>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</si>
  <si>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</si>
  <si>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</si>
  <si>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</si>
  <si>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</si>
  <si>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</si>
  <si>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</si>
  <si>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</si>
  <si>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</si>
  <si>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</si>
  <si>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</si>
  <si>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</si>
  <si>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</si>
  <si>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</si>
  <si>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</si>
  <si>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</si>
  <si>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</si>
  <si>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</si>
  <si>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</si>
  <si>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</si>
  <si>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</si>
  <si>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</si>
  <si>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</si>
  <si>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</si>
  <si>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</si>
  <si>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</si>
  <si>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</si>
  <si>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</si>
  <si>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</si>
  <si>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</si>
  <si>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</si>
  <si>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</si>
  <si>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</si>
  <si>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</si>
  <si>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</si>
  <si>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</si>
  <si>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</si>
  <si>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</si>
  <si>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</si>
  <si>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</si>
  <si>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</si>
  <si>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</si>
  <si>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</si>
  <si>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</si>
  <si>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</si>
  <si>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</si>
  <si>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</si>
  <si>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</si>
  <si>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</si>
  <si>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</si>
  <si>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</si>
  <si>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</si>
  <si>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</si>
  <si>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</si>
  <si>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</si>
  <si>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</si>
  <si>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</si>
  <si>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</si>
  <si>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</si>
  <si>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</si>
  <si>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</si>
  <si>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</si>
  <si>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</si>
  <si>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</si>
  <si>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</si>
  <si>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</si>
  <si>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</si>
  <si>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</si>
  <si>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</si>
  <si>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</si>
  <si>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</si>
  <si>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</si>
  <si>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</si>
  <si>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</si>
  <si>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</si>
  <si>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</si>
  <si>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</si>
  <si>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</si>
  <si>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</si>
  <si>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</si>
  <si>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</si>
  <si>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</si>
  <si>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</si>
  <si>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</si>
  <si>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</si>
  <si>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</si>
  <si>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</si>
  <si>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</si>
  <si>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</si>
  <si>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</si>
  <si>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</si>
  <si>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</si>
  <si>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</si>
  <si>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</si>
  <si>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</si>
  <si>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</si>
  <si>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</si>
  <si>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</si>
  <si>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</si>
  <si>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</si>
  <si>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</si>
  <si>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</si>
  <si>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</si>
  <si>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</si>
  <si>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</si>
  <si>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</si>
  <si>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</si>
  <si>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</si>
  <si>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</si>
  <si>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</si>
  <si>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</si>
  <si>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</si>
  <si>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</si>
  <si>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</si>
  <si>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</si>
  <si>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</si>
  <si>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</si>
  <si>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</si>
  <si>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</si>
  <si>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</si>
  <si>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</si>
  <si>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</si>
  <si>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</si>
  <si>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</si>
  <si>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</si>
  <si>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</si>
  <si>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</si>
  <si>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</si>
  <si>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</si>
  <si>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</si>
  <si>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</si>
  <si>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</si>
  <si>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</si>
  <si>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</si>
  <si>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</si>
  <si>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</si>
  <si>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</si>
  <si>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</si>
  <si>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</si>
  <si>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</si>
  <si>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</si>
  <si>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</si>
  <si>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</si>
  <si>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</si>
  <si>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</si>
  <si>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</si>
  <si>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</si>
  <si>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</si>
  <si>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</si>
  <si>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</si>
  <si>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</si>
  <si>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</si>
  <si>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</si>
  <si>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</si>
  <si>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</si>
  <si>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</si>
  <si>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</si>
  <si>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</si>
  <si>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</si>
  <si>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</si>
  <si>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</si>
  <si>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</si>
  <si>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</si>
  <si>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</si>
  <si>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</si>
  <si>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</si>
  <si>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</si>
  <si>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</si>
  <si>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</si>
  <si>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</si>
  <si>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</si>
  <si>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</si>
  <si>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</si>
  <si>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</si>
  <si>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</si>
  <si>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</si>
  <si>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</si>
  <si>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</si>
  <si>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</si>
  <si>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</si>
  <si>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</si>
  <si>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</si>
  <si>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</si>
  <si>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</si>
  <si>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</si>
  <si>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</si>
  <si>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</si>
  <si>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</si>
  <si>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</si>
  <si>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</si>
  <si>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</si>
  <si>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</si>
  <si>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</si>
  <si>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</si>
  <si>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</si>
  <si>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</si>
  <si>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</si>
  <si>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</si>
  <si>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</si>
  <si>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</si>
  <si>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</si>
  <si>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</si>
  <si>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</si>
  <si>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</si>
  <si>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</si>
  <si>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</si>
  <si>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</si>
  <si>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</si>
  <si>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</si>
  <si>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</si>
  <si>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</si>
  <si>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</si>
  <si>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</si>
  <si>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</si>
  <si>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</si>
  <si>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</si>
  <si>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</si>
  <si>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</si>
  <si>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</si>
  <si>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</si>
  <si>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</si>
  <si>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</si>
  <si>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</si>
  <si>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</si>
  <si>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</si>
  <si>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</si>
  <si>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</si>
  <si>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</si>
  <si>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</si>
  <si>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</si>
  <si>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</si>
  <si>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</si>
  <si>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</si>
  <si>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</si>
  <si>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</si>
  <si>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</si>
  <si>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</si>
  <si>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</si>
  <si>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</si>
  <si>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</si>
  <si>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</si>
  <si>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</si>
  <si>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</si>
  <si>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</si>
  <si>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</si>
  <si>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</si>
  <si>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</si>
  <si>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</si>
  <si>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</si>
  <si>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</si>
  <si>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</si>
  <si>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</si>
  <si>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</si>
  <si>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</si>
  <si>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</si>
  <si>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</si>
  <si>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</si>
  <si>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</si>
  <si>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</si>
  <si>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</si>
  <si>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</si>
  <si>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</si>
  <si>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</si>
  <si>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</si>
  <si>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</si>
  <si>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</si>
  <si>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</si>
  <si>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</si>
  <si>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</si>
  <si>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</si>
  <si>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</si>
  <si>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</si>
  <si>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</si>
  <si>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</si>
  <si>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</si>
  <si>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</si>
  <si>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</si>
  <si>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</si>
  <si>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</si>
  <si>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</si>
  <si>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</si>
  <si>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</si>
  <si>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</si>
  <si>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</si>
  <si>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</si>
  <si>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</si>
  <si>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</si>
  <si>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</si>
  <si>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</si>
  <si>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</si>
  <si>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</si>
  <si>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</si>
  <si>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</si>
  <si>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</si>
  <si>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</si>
  <si>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</si>
  <si>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</si>
  <si>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</si>
  <si>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</si>
  <si>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</si>
  <si>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</si>
  <si>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</si>
  <si>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</si>
  <si>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</si>
  <si>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</si>
  <si>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</si>
  <si>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</si>
  <si>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</si>
  <si>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</si>
  <si>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</si>
  <si>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</si>
  <si>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</si>
  <si>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</si>
  <si>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</si>
  <si>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</si>
  <si>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</si>
  <si>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</si>
  <si>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</si>
  <si>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</si>
  <si>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</si>
  <si>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</si>
  <si>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</si>
  <si>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</si>
  <si>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</si>
  <si>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</si>
  <si>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</si>
  <si>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</si>
  <si>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</si>
  <si>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</si>
  <si>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</si>
  <si>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</si>
  <si>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</si>
  <si>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</si>
  <si>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</si>
  <si>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</si>
  <si>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</si>
  <si>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</si>
  <si>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</si>
  <si>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</si>
  <si>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</si>
  <si>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</si>
  <si>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</si>
  <si>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</si>
  <si>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</si>
  <si>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</si>
  <si>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</si>
  <si>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</si>
  <si>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</si>
  <si>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</si>
  <si>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</si>
  <si>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</si>
  <si>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</si>
  <si>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</si>
  <si>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</si>
  <si>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</si>
  <si>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</si>
  <si>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</si>
  <si>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</si>
  <si>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</si>
  <si>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</si>
  <si>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</si>
  <si>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</si>
  <si>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</si>
  <si>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</si>
  <si>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</si>
  <si>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</si>
  <si>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</si>
  <si>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</si>
  <si>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</si>
  <si>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</si>
  <si>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</si>
  <si>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</si>
  <si>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</si>
  <si>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</si>
  <si>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</si>
  <si>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</si>
  <si>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</si>
  <si>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</si>
  <si>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</si>
  <si>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</si>
  <si>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</si>
  <si>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</si>
  <si>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</si>
  <si>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</si>
  <si>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</si>
  <si>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</si>
  <si>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</si>
  <si>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</si>
  <si>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</si>
  <si>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</si>
  <si>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</si>
  <si>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</si>
  <si>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</si>
  <si>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</si>
  <si>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</si>
  <si>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</si>
  <si>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</si>
  <si>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</si>
  <si>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</si>
  <si>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</si>
  <si>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</si>
  <si>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</si>
  <si>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</si>
  <si>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</si>
  <si>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</si>
  <si>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</si>
  <si>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</si>
  <si>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</si>
  <si>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</si>
  <si>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</si>
  <si>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</si>
  <si>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</si>
  <si>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</si>
  <si>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</si>
  <si>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</si>
  <si>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</si>
  <si>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</si>
  <si>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</si>
  <si>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</si>
  <si>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</si>
  <si>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</si>
  <si>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</si>
  <si>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</si>
  <si>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</si>
  <si>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</si>
  <si>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</si>
  <si>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</si>
  <si>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</si>
  <si>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</si>
  <si>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</si>
  <si>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</si>
  <si>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</si>
  <si>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</si>
  <si>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</si>
  <si>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</si>
  <si>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</si>
  <si>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</si>
  <si>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</si>
  <si>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</si>
  <si>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</si>
  <si>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</si>
  <si>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</si>
  <si>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</si>
  <si>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</si>
  <si>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</si>
  <si>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</si>
  <si>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</si>
  <si>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</si>
  <si>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</si>
  <si>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</si>
  <si>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</si>
  <si>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</si>
  <si>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</si>
  <si>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</si>
  <si>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</si>
  <si>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</si>
  <si>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</si>
  <si>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</si>
  <si>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</si>
  <si>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</si>
  <si>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</si>
  <si>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</si>
  <si>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</si>
  <si>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</si>
  <si>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</si>
  <si>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</si>
  <si>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</si>
  <si>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</si>
  <si>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</si>
  <si>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</si>
  <si>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</si>
  <si>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</si>
  <si>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</si>
  <si>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</si>
  <si>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</si>
  <si>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</si>
  <si>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</si>
  <si>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</si>
  <si>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</si>
  <si>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</si>
  <si>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</si>
  <si>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</si>
  <si>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</si>
  <si>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</si>
  <si>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</si>
  <si>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</si>
  <si>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</si>
  <si>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</si>
  <si>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</si>
  <si>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</si>
  <si>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</si>
  <si>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</si>
  <si>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</si>
  <si>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</si>
  <si>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</si>
  <si>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</si>
  <si>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</si>
  <si>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</si>
  <si>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</si>
  <si>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</si>
  <si>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</si>
  <si>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</si>
  <si>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</si>
  <si>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</si>
  <si>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</si>
  <si>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</si>
  <si>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</si>
  <si>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</si>
  <si>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</si>
  <si>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</si>
  <si>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</si>
  <si>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</si>
  <si>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</si>
  <si>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</si>
  <si>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</si>
  <si>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</si>
  <si>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</si>
  <si>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</si>
  <si>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</si>
  <si>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</si>
  <si>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</si>
  <si>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</si>
  <si>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</si>
  <si>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</si>
  <si>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</si>
  <si>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</si>
  <si>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</si>
  <si>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</si>
  <si>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</si>
  <si>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</si>
  <si>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</si>
  <si>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</si>
  <si>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</si>
  <si>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</si>
  <si>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</si>
  <si>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</si>
  <si>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</si>
  <si>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</si>
  <si>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</si>
  <si>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</si>
  <si>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</si>
  <si>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</si>
  <si>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</si>
  <si>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</si>
  <si>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</si>
  <si>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</si>
  <si>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</si>
  <si>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</si>
  <si>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</si>
  <si>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</si>
  <si>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</si>
  <si>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</si>
  <si>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</si>
  <si>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</si>
  <si>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</si>
  <si>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</si>
  <si>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</si>
  <si>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</si>
  <si>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</si>
  <si>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</si>
  <si>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</si>
  <si>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</si>
  <si>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</si>
  <si>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</si>
  <si>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</si>
  <si>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</si>
  <si>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</si>
  <si>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</si>
  <si>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</si>
  <si>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</si>
  <si>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</si>
  <si>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</si>
  <si>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</si>
  <si>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</si>
  <si>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</si>
  <si>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</si>
  <si>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</si>
  <si>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</si>
  <si>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</si>
  <si>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</si>
  <si>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</si>
  <si>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</si>
  <si>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</si>
  <si>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</si>
  <si>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</si>
  <si>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</si>
  <si>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</si>
  <si>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</si>
  <si>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</si>
  <si>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</si>
  <si>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</si>
  <si>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</si>
  <si>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</si>
  <si>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</si>
  <si>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</si>
  <si>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</si>
  <si>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</si>
  <si>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</si>
  <si>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</si>
  <si>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</si>
  <si>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</si>
  <si>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</si>
  <si>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</si>
  <si>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</si>
  <si>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</si>
  <si>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</si>
  <si>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</si>
  <si>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</si>
  <si>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</si>
  <si>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</si>
  <si>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</si>
  <si>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</si>
  <si>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</si>
  <si>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</si>
  <si>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</si>
  <si>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</si>
  <si>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</si>
  <si>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</si>
  <si>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</si>
  <si>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</si>
  <si>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</si>
  <si>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</si>
  <si>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</si>
  <si>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</si>
  <si>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</si>
  <si>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</si>
  <si>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</si>
  <si>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</si>
  <si>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</si>
  <si>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</si>
  <si>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</si>
  <si>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</si>
  <si>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</si>
  <si>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</si>
  <si>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</si>
  <si>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</si>
  <si>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</si>
  <si>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</si>
  <si>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</si>
  <si>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</si>
  <si>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</si>
  <si>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</si>
  <si>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</si>
  <si>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</si>
  <si>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</si>
  <si>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</si>
  <si>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</si>
  <si>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</si>
  <si>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</si>
  <si>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</si>
  <si>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</si>
  <si>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</si>
  <si>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</si>
  <si>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</si>
  <si>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</si>
  <si>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</si>
  <si>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</si>
  <si>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</si>
  <si>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</si>
  <si>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</si>
  <si>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</si>
  <si>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</si>
  <si>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</si>
  <si>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</si>
  <si>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</si>
  <si>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</si>
  <si>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</si>
  <si>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</si>
  <si>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</si>
  <si>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</si>
  <si>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</si>
  <si>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</si>
  <si>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</si>
  <si>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</si>
  <si>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</si>
  <si>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</si>
  <si>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</si>
  <si>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</si>
  <si>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</si>
  <si>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</si>
  <si>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</si>
  <si>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</si>
  <si>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</si>
  <si>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</si>
  <si>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</si>
  <si>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</si>
  <si>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</si>
  <si>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</si>
  <si>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</si>
  <si>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</si>
  <si>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</si>
  <si>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</si>
  <si>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</si>
  <si>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</si>
  <si>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</si>
  <si>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</si>
  <si>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</si>
  <si>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</si>
  <si>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</si>
  <si>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</si>
  <si>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</si>
  <si>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</si>
  <si>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</si>
  <si>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</si>
  <si>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</si>
  <si>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</si>
  <si>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</si>
  <si>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</si>
  <si>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</si>
  <si>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</si>
  <si>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</si>
  <si>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</si>
  <si>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</si>
  <si>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</si>
  <si>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</si>
  <si>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</si>
  <si>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</si>
  <si>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</si>
  <si>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</si>
  <si>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</si>
  <si>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</si>
  <si>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</si>
  <si>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</si>
  <si>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</si>
  <si>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</si>
  <si>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</si>
  <si>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</si>
  <si>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</si>
  <si>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</si>
  <si>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</si>
  <si>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</si>
  <si>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</si>
  <si>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</si>
  <si>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</si>
  <si>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</si>
  <si>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</si>
  <si>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</si>
  <si>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</si>
  <si>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</si>
  <si>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</si>
  <si>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</si>
  <si>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</si>
  <si>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</si>
  <si>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</si>
  <si>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</si>
  <si>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</si>
  <si>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</si>
  <si>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</si>
  <si>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</si>
  <si>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</si>
  <si>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</si>
  <si>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</si>
  <si>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</si>
  <si>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</si>
  <si>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</si>
  <si>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</si>
  <si>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</si>
  <si>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</si>
  <si>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</si>
  <si>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</si>
  <si>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</si>
  <si>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</si>
  <si>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</si>
  <si>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</si>
  <si>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</si>
  <si>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</si>
  <si>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</si>
  <si>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</si>
  <si>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</si>
  <si>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</si>
  <si>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</si>
  <si>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</si>
  <si>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</si>
  <si>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</si>
  <si>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</si>
  <si>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</si>
  <si>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</si>
  <si>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</si>
  <si>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</si>
  <si>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</si>
  <si>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</si>
  <si>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</si>
  <si>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</si>
  <si>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</si>
  <si>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</si>
  <si>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</si>
  <si>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</si>
  <si>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</si>
  <si>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</si>
  <si>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</si>
  <si>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</si>
  <si>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</si>
  <si>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</si>
  <si>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</si>
  <si>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</si>
  <si>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</si>
  <si>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</si>
  <si>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</si>
  <si>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</si>
  <si>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</si>
  <si>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</si>
  <si>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</si>
  <si>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</si>
  <si>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</si>
  <si>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</si>
  <si>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</si>
  <si>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</si>
  <si>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</si>
  <si>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</si>
  <si>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</si>
  <si>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</si>
  <si>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</si>
  <si>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</si>
  <si>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</si>
  <si>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</si>
  <si>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</si>
  <si>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</si>
  <si>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</si>
  <si>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</si>
  <si>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</si>
  <si>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</si>
  <si>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</si>
  <si>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</si>
  <si>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</si>
  <si>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</si>
  <si>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</si>
  <si>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</si>
  <si>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</si>
  <si>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</si>
  <si>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</si>
  <si>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</si>
  <si>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</si>
  <si>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</si>
  <si>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</si>
  <si>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</si>
  <si>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</si>
  <si>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</si>
  <si>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</si>
  <si>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</si>
  <si>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</si>
  <si>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</si>
  <si>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</si>
  <si>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</si>
  <si>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</si>
  <si>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</si>
  <si>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</si>
  <si>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</si>
  <si>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</si>
  <si>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</si>
  <si>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</si>
  <si>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</si>
  <si>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</si>
  <si>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</si>
  <si>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</si>
  <si>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</si>
  <si>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</si>
  <si>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</si>
  <si>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</si>
  <si>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</si>
  <si>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</si>
  <si>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</si>
  <si>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</si>
  <si>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</si>
  <si>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</si>
  <si>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</si>
  <si>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</si>
  <si>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</si>
  <si>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</si>
  <si>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</si>
  <si>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</si>
  <si>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</si>
  <si>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</si>
  <si>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</si>
  <si>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</si>
  <si>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</si>
  <si>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</si>
  <si>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</si>
  <si>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</si>
  <si>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</si>
  <si>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</si>
  <si>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</si>
  <si>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</si>
  <si>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</si>
  <si>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</si>
  <si>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</si>
  <si>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</si>
  <si>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</si>
  <si>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</si>
  <si>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</si>
  <si>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</si>
  <si>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</si>
  <si>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</si>
  <si>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</si>
  <si>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</si>
  <si>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</si>
  <si>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</si>
  <si>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</si>
  <si>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</si>
  <si>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</si>
  <si>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</si>
  <si>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</si>
  <si>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</si>
  <si>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</si>
  <si>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</si>
  <si>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</si>
  <si>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</si>
  <si>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</si>
  <si>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</si>
  <si>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</si>
  <si>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</si>
  <si>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</si>
  <si>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</si>
  <si>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</si>
  <si>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</si>
  <si>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</si>
  <si>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</si>
  <si>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</si>
  <si>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</si>
  <si>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</si>
  <si>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</si>
  <si>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</si>
  <si>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</si>
  <si>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</si>
  <si>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</si>
  <si>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</si>
  <si>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</si>
  <si>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</si>
  <si>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</si>
  <si>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</si>
  <si>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</si>
  <si>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</si>
  <si>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</si>
  <si>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</si>
  <si>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</si>
  <si>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</si>
  <si>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</si>
  <si>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</si>
  <si>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</si>
  <si>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</si>
  <si>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</si>
  <si>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</si>
  <si>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</si>
  <si>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</si>
  <si>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</si>
  <si>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</si>
  <si>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</si>
  <si>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</si>
  <si>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</si>
  <si>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</si>
  <si>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</si>
  <si>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</si>
  <si>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</si>
  <si>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</si>
  <si>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</si>
  <si>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</si>
  <si>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</si>
  <si>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</si>
  <si>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</si>
  <si>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</si>
  <si>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</si>
  <si>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</si>
  <si>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</si>
  <si>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</si>
  <si>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</si>
  <si>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</si>
  <si>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</si>
  <si>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</si>
  <si>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</si>
  <si>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</si>
  <si>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</si>
  <si>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</si>
  <si>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</si>
  <si>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</si>
  <si>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</si>
  <si>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</si>
  <si>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</si>
  <si>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</si>
  <si>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</si>
  <si>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</si>
  <si>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</si>
  <si>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</si>
  <si>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</si>
  <si>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</si>
  <si>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</si>
  <si>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</si>
  <si>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</si>
  <si>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</si>
  <si>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</si>
  <si>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</si>
  <si>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</si>
  <si>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</si>
  <si>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</si>
  <si>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</si>
  <si>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</si>
  <si>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</si>
  <si>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</si>
  <si>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</si>
  <si>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</si>
  <si>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</si>
  <si>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</si>
  <si>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</si>
  <si>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</si>
  <si>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</si>
  <si>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</si>
  <si>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</si>
  <si>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</si>
  <si>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</si>
  <si>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</si>
  <si>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</si>
  <si>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</si>
  <si>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</si>
  <si>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</si>
  <si>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</si>
  <si>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</si>
  <si>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</si>
  <si>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</si>
  <si>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</si>
  <si>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</si>
  <si>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</si>
  <si>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</si>
  <si>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</si>
  <si>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</si>
  <si>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</si>
  <si>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</si>
  <si>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</si>
  <si>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</si>
  <si>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</si>
  <si>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</si>
  <si>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</si>
  <si>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</si>
  <si>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</si>
  <si>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</si>
  <si>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</si>
  <si>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</si>
  <si>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</si>
  <si>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</si>
  <si>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</si>
  <si>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</si>
  <si>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</si>
  <si>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</si>
  <si>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</si>
  <si>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</si>
  <si>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</si>
  <si>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</si>
  <si>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</si>
  <si>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</si>
  <si>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</si>
  <si>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</si>
  <si>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</si>
  <si>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</si>
  <si>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</si>
  <si>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</si>
  <si>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</si>
  <si>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</si>
  <si>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</si>
  <si>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</si>
  <si>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</si>
  <si>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</si>
  <si>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</si>
  <si>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</si>
  <si>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</si>
  <si>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</si>
  <si>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</si>
  <si>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</si>
  <si>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</si>
  <si>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</si>
  <si>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</si>
  <si>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</si>
  <si>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</si>
  <si>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</si>
  <si>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</si>
  <si>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</si>
  <si>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</si>
  <si>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</si>
  <si>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</si>
  <si>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</si>
  <si>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</si>
  <si>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</si>
  <si>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</si>
  <si>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</si>
  <si>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</si>
  <si>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</si>
  <si>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</si>
  <si>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</si>
  <si>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</si>
  <si>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</si>
  <si>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</si>
  <si>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</si>
  <si>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</si>
  <si>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</si>
  <si>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</si>
  <si>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</si>
  <si>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</si>
  <si>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</si>
  <si>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</si>
  <si>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</si>
  <si>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</si>
  <si>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</si>
  <si>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</si>
  <si>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</si>
  <si>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</si>
  <si>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</si>
  <si>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</si>
  <si>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</si>
  <si>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</si>
  <si>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</si>
  <si>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</si>
  <si>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</si>
  <si>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</si>
  <si>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</si>
  <si>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</si>
  <si>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</si>
  <si>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</si>
  <si>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</si>
  <si>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</si>
  <si>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</si>
  <si>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</si>
  <si>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</si>
  <si>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</si>
  <si>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</si>
  <si>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</si>
  <si>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</si>
  <si>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</si>
  <si>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</si>
  <si>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</si>
  <si>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</si>
  <si>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</si>
  <si>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</si>
  <si>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</si>
  <si>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</si>
  <si>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</si>
  <si>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</si>
  <si>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</si>
  <si>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</si>
  <si>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</si>
  <si>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</si>
  <si>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</si>
  <si>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</si>
  <si>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</si>
  <si>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</si>
  <si>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</si>
  <si>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</si>
  <si>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</si>
  <si>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</si>
  <si>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</si>
  <si>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</si>
  <si>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</si>
  <si>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</si>
  <si>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</si>
  <si>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</si>
  <si>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</si>
  <si>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</si>
  <si>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</si>
  <si>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</si>
  <si>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</si>
  <si>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</si>
  <si>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</si>
  <si>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</si>
  <si>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</si>
  <si>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</si>
  <si>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</si>
  <si>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</si>
  <si>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</si>
  <si>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</si>
  <si>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</si>
  <si>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</si>
  <si>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</si>
  <si>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</si>
  <si>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</si>
  <si>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</si>
  <si>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</si>
  <si>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</si>
  <si>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</si>
  <si>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</si>
  <si>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</si>
  <si>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</si>
  <si>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</si>
  <si>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</si>
  <si>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</si>
  <si>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</si>
  <si>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</si>
  <si>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</si>
  <si>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</si>
  <si>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</si>
  <si>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</si>
  <si>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</si>
  <si>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</si>
  <si>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</si>
  <si>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</si>
  <si>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</si>
  <si>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</si>
  <si>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</si>
  <si>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</si>
  <si>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</si>
  <si>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</si>
  <si>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</si>
  <si>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</si>
  <si>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</si>
  <si>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</si>
  <si>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</si>
  <si>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</si>
  <si>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</si>
  <si>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</si>
  <si>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</si>
  <si>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</si>
  <si>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</si>
  <si>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</si>
  <si>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</si>
  <si>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</si>
  <si>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</si>
  <si>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</si>
  <si>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</si>
  <si>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</si>
  <si>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</si>
  <si>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</si>
  <si>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</si>
  <si>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</si>
  <si>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</si>
  <si>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</si>
  <si>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</si>
  <si>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</si>
  <si>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</si>
  <si>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</si>
  <si>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</si>
  <si>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</si>
  <si>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</si>
  <si>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</si>
  <si>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</si>
  <si>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</si>
  <si>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</si>
  <si>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</si>
  <si>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</si>
  <si>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</si>
  <si>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</si>
  <si>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</si>
  <si>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</si>
  <si>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</si>
  <si>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</si>
  <si>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</si>
  <si>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</si>
  <si>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</si>
  <si>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</si>
  <si>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</si>
  <si>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</si>
  <si>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</si>
  <si>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</si>
  <si>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</si>
  <si>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</si>
  <si>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</si>
  <si>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</si>
  <si>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</si>
  <si>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</si>
  <si>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</si>
  <si>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</si>
  <si>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</si>
  <si>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</si>
  <si>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</si>
  <si>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</si>
  <si>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</si>
  <si>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</si>
  <si>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</si>
  <si>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</si>
  <si>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</si>
  <si>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</si>
  <si>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</si>
  <si>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</si>
  <si>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</si>
  <si>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</si>
  <si>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</si>
  <si>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</si>
  <si>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</si>
  <si>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</si>
  <si>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</si>
  <si>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</si>
  <si>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</si>
  <si>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</si>
  <si>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</si>
  <si>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</si>
  <si>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</si>
  <si>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</si>
  <si>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</si>
  <si>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</si>
  <si>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</si>
  <si>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</si>
  <si>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</si>
  <si>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</si>
  <si>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</si>
  <si>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</si>
  <si>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</si>
  <si>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</si>
  <si>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</si>
  <si>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</si>
  <si>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</si>
  <si>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</si>
  <si>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</si>
  <si>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</si>
  <si>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</si>
  <si>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</si>
  <si>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</si>
  <si>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</si>
  <si>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</si>
  <si>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</si>
  <si>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</si>
  <si>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</si>
  <si>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</si>
  <si>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</si>
  <si>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</si>
  <si>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</si>
  <si>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</si>
  <si>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</si>
  <si>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</si>
  <si>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</si>
  <si>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</si>
  <si>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</si>
  <si>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</si>
  <si>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</si>
  <si>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</si>
  <si>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</si>
  <si>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</si>
  <si>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</si>
  <si>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</si>
  <si>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</si>
  <si>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</si>
  <si>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</si>
  <si>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</si>
  <si>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</si>
  <si>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</si>
  <si>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</si>
  <si>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</si>
  <si>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</si>
  <si>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</si>
  <si>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</si>
  <si>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</si>
  <si>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</si>
  <si>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</si>
  <si>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</si>
  <si>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</si>
  <si>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</si>
  <si>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</si>
  <si>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</si>
  <si>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</si>
  <si>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</si>
  <si>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</si>
  <si>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</si>
  <si>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</si>
  <si>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</si>
  <si>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</si>
  <si>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</si>
  <si>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</si>
  <si>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</si>
  <si>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</si>
  <si>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</si>
  <si>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</si>
  <si>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</si>
  <si>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</si>
  <si>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</si>
  <si>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</si>
  <si>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</si>
  <si>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</si>
  <si>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</si>
  <si>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</si>
  <si>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</si>
  <si>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</si>
  <si>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</si>
  <si>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</si>
  <si>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</si>
  <si>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</si>
  <si>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</si>
  <si>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</si>
  <si>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</si>
  <si>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</si>
  <si>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</si>
  <si>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</si>
  <si>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</si>
  <si>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</si>
  <si>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</si>
  <si>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</si>
  <si>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</si>
  <si>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</si>
  <si>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</si>
  <si>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</si>
  <si>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</si>
  <si>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</si>
  <si>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</si>
  <si>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</si>
  <si>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</si>
  <si>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</si>
  <si>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</si>
  <si>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</si>
  <si>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</si>
  <si>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</si>
  <si>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</si>
  <si>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</si>
  <si>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</si>
  <si>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</si>
  <si>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</si>
  <si>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</si>
  <si>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</si>
  <si>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</si>
  <si>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</si>
  <si>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</si>
  <si>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</si>
  <si>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</si>
  <si>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</si>
  <si>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</si>
  <si>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</si>
  <si>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</si>
  <si>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</si>
  <si>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</si>
  <si>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</si>
  <si>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</si>
  <si>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</si>
  <si>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</si>
  <si>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</si>
  <si>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</si>
  <si>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</si>
  <si>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</si>
  <si>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</si>
  <si>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</si>
  <si>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</si>
  <si>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</si>
  <si>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</si>
  <si>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</si>
  <si>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</si>
  <si>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</si>
  <si>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</si>
  <si>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</si>
  <si>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</si>
  <si>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</si>
  <si>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</si>
  <si>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</si>
  <si>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</si>
  <si>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</si>
  <si>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</si>
  <si>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</si>
  <si>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</si>
  <si>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</si>
  <si>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</si>
  <si>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</si>
  <si>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</si>
  <si>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</si>
  <si>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</si>
  <si>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</si>
  <si>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</si>
  <si>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</si>
  <si>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</si>
  <si>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</si>
  <si>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</si>
  <si>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</si>
  <si>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</si>
  <si>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</si>
  <si>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</si>
  <si>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</si>
  <si>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</si>
  <si>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</si>
  <si>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</si>
  <si>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</si>
  <si>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</si>
  <si>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</si>
  <si>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</si>
  <si>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</si>
  <si>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</si>
  <si>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</si>
  <si>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</si>
  <si>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</si>
  <si>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</si>
  <si>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</si>
  <si>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</si>
  <si>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</si>
  <si>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</si>
  <si>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</si>
  <si>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</si>
  <si>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</si>
  <si>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</si>
  <si>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</si>
  <si>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</si>
  <si>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</si>
  <si>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</si>
  <si>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</si>
  <si>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</si>
  <si>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</si>
  <si>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</si>
  <si>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</si>
  <si>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</si>
  <si>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</si>
  <si>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</si>
  <si>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</si>
  <si>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</si>
  <si>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</si>
  <si>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</si>
  <si>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</si>
  <si>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</si>
  <si>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</si>
  <si>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</si>
  <si>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</si>
  <si>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</si>
  <si>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</si>
  <si>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</si>
  <si>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</si>
  <si>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</si>
  <si>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</si>
  <si>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</si>
  <si>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</si>
  <si>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</si>
  <si>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</si>
  <si>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</si>
  <si>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</si>
  <si>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</si>
  <si>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</si>
  <si>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</si>
  <si>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</si>
  <si>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</si>
  <si>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</si>
  <si>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</si>
  <si>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</si>
  <si>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</si>
  <si>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</si>
  <si>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</si>
  <si>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</si>
  <si>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</si>
  <si>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</si>
  <si>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</si>
  <si>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</si>
  <si>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</si>
  <si>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</si>
  <si>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</si>
  <si>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</si>
  <si>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</si>
  <si>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</si>
  <si>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</si>
  <si>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</si>
  <si>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</si>
  <si>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</si>
  <si>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</si>
  <si>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</si>
  <si>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</si>
  <si>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</si>
  <si>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</si>
  <si>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</si>
  <si>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</si>
  <si>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</si>
  <si>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</si>
  <si>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</si>
  <si>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</si>
  <si>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</si>
  <si>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</si>
  <si>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</si>
  <si>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</si>
  <si>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</si>
  <si>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</si>
  <si>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</si>
  <si>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</si>
  <si>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</si>
  <si>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</si>
  <si>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</si>
  <si>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</si>
  <si>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</si>
  <si>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</si>
  <si>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</si>
  <si>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</si>
  <si>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</si>
  <si>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</si>
  <si>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</si>
  <si>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</si>
  <si>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</si>
  <si>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</si>
  <si>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</si>
  <si>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</si>
  <si>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</si>
  <si>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</si>
  <si>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</si>
  <si>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</si>
  <si>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</si>
  <si>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</si>
  <si>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</si>
  <si>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</si>
  <si>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</si>
  <si>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</si>
  <si>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</si>
  <si>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</si>
  <si>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</si>
  <si>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</si>
  <si>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</si>
  <si>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</si>
  <si>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</si>
  <si>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</si>
  <si>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</si>
  <si>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</si>
  <si>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</si>
  <si>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</si>
  <si>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</si>
  <si>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</si>
  <si>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</si>
  <si>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</si>
  <si>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</si>
  <si>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</si>
  <si>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</si>
  <si>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</si>
  <si>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</si>
  <si>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</si>
  <si>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</si>
  <si>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</si>
  <si>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</si>
  <si>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</si>
  <si>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</si>
  <si>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</si>
  <si>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</si>
  <si>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</si>
  <si>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</si>
  <si>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</si>
  <si>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</si>
  <si>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</si>
  <si>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</si>
  <si>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</si>
  <si>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</si>
  <si>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</si>
  <si>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</si>
  <si>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</si>
  <si>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</si>
  <si>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</si>
  <si>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</si>
  <si>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</si>
  <si>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</si>
  <si>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</si>
  <si>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</si>
  <si>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</si>
  <si>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</si>
  <si>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</si>
  <si>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</si>
  <si>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</si>
  <si>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</si>
  <si>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</si>
  <si>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</si>
  <si>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</si>
  <si>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</si>
  <si>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</si>
  <si>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</si>
  <si>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</si>
  <si>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</si>
  <si>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</si>
  <si>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</si>
  <si>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</si>
  <si>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</si>
  <si>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</si>
  <si>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</si>
  <si>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</si>
  <si>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</si>
  <si>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</si>
  <si>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</si>
  <si>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</si>
  <si>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</si>
  <si>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</si>
  <si>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</si>
  <si>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</si>
  <si>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</si>
  <si>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</si>
  <si>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</si>
  <si>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</si>
  <si>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</si>
  <si>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</si>
  <si>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</si>
  <si>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</si>
  <si>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</si>
  <si>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</si>
  <si>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</si>
  <si>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</si>
  <si>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</si>
  <si>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</si>
  <si>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</si>
  <si>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</si>
  <si>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</si>
  <si>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</si>
  <si>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</si>
  <si>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</si>
  <si>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</si>
  <si>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</si>
  <si>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</si>
  <si>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</si>
  <si>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</si>
  <si>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</si>
  <si>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</si>
  <si>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</si>
  <si>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</si>
  <si>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</si>
  <si>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</si>
  <si>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</si>
  <si>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</si>
  <si>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</si>
  <si>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</si>
  <si>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</si>
  <si>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</si>
  <si>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</si>
  <si>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</si>
  <si>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</si>
  <si>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</si>
  <si>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</si>
  <si>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</si>
  <si>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</si>
  <si>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</si>
  <si>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</si>
  <si>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</si>
  <si>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</si>
  <si>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</si>
  <si>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</si>
  <si>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</si>
  <si>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</si>
  <si>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</si>
  <si>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</si>
  <si>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</si>
  <si>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</si>
  <si>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</si>
  <si>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</si>
  <si>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</si>
  <si>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</si>
  <si>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</si>
  <si>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</si>
  <si>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</si>
  <si>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</si>
  <si>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</si>
  <si>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</si>
  <si>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</si>
  <si>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</si>
  <si>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</si>
  <si>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</si>
  <si>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</si>
  <si>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</si>
  <si>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</si>
  <si>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</si>
  <si>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</si>
  <si>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</si>
  <si>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</si>
  <si>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</si>
  <si>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</si>
  <si>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</si>
  <si>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</si>
  <si>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</si>
  <si>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</si>
  <si>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</si>
  <si>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</si>
  <si>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</si>
  <si>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</si>
  <si>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</si>
  <si>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</si>
  <si>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</si>
  <si>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</si>
  <si>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</si>
  <si>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</si>
  <si>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</si>
  <si>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</si>
  <si>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</si>
  <si>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</si>
  <si>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</si>
  <si>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</si>
  <si>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</si>
  <si>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</si>
  <si>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</si>
  <si>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</si>
  <si>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</si>
  <si>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</si>
  <si>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</si>
  <si>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</si>
  <si>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</si>
  <si>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</si>
  <si>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</si>
  <si>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</si>
  <si>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</si>
  <si>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</si>
  <si>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</si>
  <si>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</si>
  <si>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</si>
  <si>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</si>
  <si>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</si>
  <si>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</si>
  <si>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</si>
  <si>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</si>
  <si>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</si>
  <si>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</si>
  <si>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</si>
  <si>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</si>
  <si>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</si>
  <si>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</si>
  <si>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</si>
  <si>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</si>
  <si>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</si>
  <si>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</si>
  <si>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</si>
  <si>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</si>
  <si>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</si>
  <si>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</si>
  <si>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</si>
  <si>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</si>
  <si>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</si>
  <si>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</si>
  <si>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</si>
  <si>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</si>
  <si>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</si>
  <si>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</si>
  <si>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</si>
  <si>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</si>
  <si>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</si>
  <si>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</si>
  <si>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</si>
  <si>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</si>
  <si>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</si>
  <si>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</si>
  <si>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</si>
  <si>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</si>
  <si>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</si>
  <si>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</si>
  <si>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</si>
  <si>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</si>
  <si>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</si>
  <si>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</si>
  <si>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</si>
  <si>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</si>
  <si>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</si>
  <si>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</si>
  <si>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</si>
  <si>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</si>
  <si>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</si>
  <si>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</si>
  <si>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</si>
  <si>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</si>
  <si>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</si>
  <si>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</si>
  <si>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</si>
  <si>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</si>
  <si>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</si>
  <si>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</si>
  <si>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</si>
  <si>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</si>
  <si>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</si>
  <si>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</si>
  <si>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</si>
  <si>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</si>
  <si>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</si>
  <si>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</si>
  <si>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</si>
  <si>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</si>
  <si>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</si>
  <si>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</si>
  <si>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</si>
  <si>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</si>
  <si>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</si>
  <si>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</si>
  <si>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</si>
  <si>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</si>
  <si>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</si>
  <si>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</si>
  <si>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</si>
  <si>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</si>
  <si>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</si>
  <si>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</si>
  <si>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</si>
  <si>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</si>
  <si>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</si>
  <si>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</si>
  <si>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</si>
  <si>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</si>
  <si>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</si>
  <si>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</si>
  <si>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</si>
  <si>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</si>
  <si>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</si>
  <si>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</si>
  <si>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</si>
  <si>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</si>
  <si>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</si>
  <si>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</si>
  <si>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</si>
  <si>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</si>
  <si>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</si>
  <si>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</si>
  <si>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</si>
  <si>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</si>
  <si>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</si>
  <si>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</si>
  <si>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</si>
  <si>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</si>
  <si>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</si>
  <si>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</si>
  <si>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</si>
  <si>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</si>
  <si>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</si>
  <si>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</si>
  <si>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</si>
  <si>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</si>
  <si>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</si>
  <si>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</si>
  <si>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</si>
  <si>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</si>
  <si>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</si>
  <si>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</si>
  <si>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</si>
  <si>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</si>
  <si>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</si>
  <si>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</si>
  <si>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</si>
  <si>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</si>
  <si>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</si>
  <si>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</si>
  <si>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</si>
  <si>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</si>
  <si>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</si>
  <si>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</si>
  <si>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</si>
  <si>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</si>
  <si>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</si>
  <si>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</si>
  <si>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</si>
  <si>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</si>
  <si>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</si>
  <si>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</si>
  <si>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</si>
  <si>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</si>
  <si>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</si>
  <si>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</si>
  <si>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</si>
  <si>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</si>
  <si>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</si>
  <si>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</si>
  <si>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</si>
  <si>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</si>
  <si>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</si>
  <si>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</si>
  <si>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</si>
  <si>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</si>
  <si>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</si>
  <si>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</si>
  <si>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</si>
  <si>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</si>
  <si>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</si>
  <si>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</si>
  <si>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</si>
  <si>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</si>
  <si>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</si>
  <si>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</si>
  <si>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</si>
  <si>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</si>
  <si>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</si>
  <si>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</si>
  <si>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</si>
  <si>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</si>
  <si>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</si>
  <si>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</si>
  <si>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</si>
  <si>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</si>
  <si>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</si>
  <si>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</si>
  <si>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</si>
  <si>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</si>
  <si>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</si>
  <si>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</si>
  <si>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</si>
  <si>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</si>
  <si>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</si>
  <si>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</si>
  <si>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</si>
  <si>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</si>
  <si>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</si>
  <si>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</si>
  <si>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</si>
  <si>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</si>
  <si>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</si>
  <si>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</si>
  <si>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</si>
  <si>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</si>
  <si>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</si>
  <si>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</si>
  <si>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</si>
  <si>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</si>
  <si>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</si>
  <si>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</si>
  <si>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</si>
  <si>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</si>
  <si>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</si>
  <si>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</si>
  <si>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</si>
  <si>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</si>
  <si>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</si>
  <si>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</si>
  <si>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</si>
  <si>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</si>
  <si>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</si>
  <si>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</si>
  <si>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</si>
  <si>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</si>
  <si>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</si>
  <si>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</si>
  <si>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</si>
  <si>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</si>
  <si>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</si>
  <si>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</si>
  <si>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</si>
  <si>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</si>
  <si>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</si>
  <si>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</si>
  <si>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</si>
  <si>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</si>
  <si>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</si>
  <si>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</si>
  <si>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</si>
  <si>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</si>
  <si>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</si>
  <si>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</si>
  <si>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</si>
  <si>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</si>
  <si>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</si>
  <si>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</si>
  <si>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</si>
  <si>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</si>
  <si>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</si>
  <si>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</si>
  <si>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</si>
  <si>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</si>
  <si>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</si>
  <si>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</si>
  <si>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</si>
  <si>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</si>
  <si>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</si>
  <si>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</si>
  <si>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</si>
  <si>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</si>
  <si>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</si>
  <si>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</si>
  <si>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</si>
  <si>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</si>
  <si>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</si>
  <si>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</si>
  <si>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</si>
  <si>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</si>
  <si>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</si>
  <si>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</si>
  <si>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</si>
  <si>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</si>
  <si>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</si>
  <si>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</si>
  <si>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</si>
  <si>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</si>
  <si>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</si>
  <si>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</si>
  <si>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</si>
  <si>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</si>
  <si>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</si>
  <si>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</si>
  <si>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</si>
  <si>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</si>
  <si>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</si>
  <si>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</si>
  <si>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</si>
  <si>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</si>
  <si>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</si>
  <si>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</si>
  <si>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</si>
  <si>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</si>
  <si>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</si>
  <si>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</si>
  <si>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</si>
  <si>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</si>
  <si>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</si>
  <si>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</si>
  <si>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</si>
  <si>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</si>
  <si>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</si>
  <si>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</si>
  <si>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</si>
  <si>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</si>
  <si>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</si>
  <si>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</si>
  <si>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</si>
  <si>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</si>
  <si>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</si>
  <si>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</si>
  <si>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</si>
  <si>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</si>
  <si>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</si>
  <si>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</si>
  <si>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</si>
  <si>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</si>
  <si>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</si>
  <si>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</si>
  <si>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</si>
  <si>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</si>
  <si>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</si>
  <si>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</si>
  <si>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</si>
  <si>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</si>
  <si>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</si>
  <si>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</si>
  <si>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</si>
  <si>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</si>
  <si>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</si>
  <si>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</si>
  <si>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</si>
  <si>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</si>
  <si>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</si>
  <si>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</si>
  <si>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</si>
  <si>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</si>
  <si>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</si>
  <si>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</si>
  <si>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</si>
  <si>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</si>
  <si>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</si>
  <si>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</si>
  <si>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</si>
  <si>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</si>
  <si>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</si>
  <si>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</si>
  <si>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</si>
  <si>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</si>
  <si>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</si>
  <si>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</si>
  <si>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</si>
  <si>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</si>
  <si>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</si>
  <si>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</si>
  <si>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</si>
  <si>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</si>
  <si>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</si>
  <si>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</si>
  <si>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</si>
  <si>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</si>
  <si>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</si>
  <si>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</si>
  <si>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</si>
  <si>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</si>
  <si>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</si>
  <si>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</si>
  <si>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</si>
  <si>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</si>
  <si>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</si>
  <si>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</si>
  <si>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</si>
  <si>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</si>
  <si>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</si>
  <si>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</si>
  <si>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</si>
  <si>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</si>
  <si>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</si>
  <si>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</si>
  <si>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</si>
  <si>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</si>
  <si>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</si>
  <si>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</si>
  <si>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</si>
  <si>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</si>
  <si>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</si>
  <si>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</si>
  <si>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</si>
  <si>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</si>
  <si>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</si>
  <si>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</si>
  <si>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</si>
  <si>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</si>
  <si>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</si>
  <si>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</si>
  <si>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</si>
  <si>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</si>
  <si>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</si>
  <si>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</si>
  <si>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</si>
  <si>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</si>
  <si>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</si>
  <si>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</si>
  <si>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</si>
  <si>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</si>
  <si>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</si>
  <si>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</si>
  <si>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</si>
  <si>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</si>
  <si>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</si>
  <si>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</si>
  <si>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</si>
  <si>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</si>
  <si>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</si>
  <si>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</si>
  <si>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</si>
  <si>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</si>
  <si>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</si>
  <si>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</si>
  <si>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</si>
  <si>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</si>
  <si>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</si>
  <si>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</si>
  <si>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</si>
  <si>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</si>
  <si>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</si>
  <si>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</si>
  <si>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</si>
  <si>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</si>
  <si>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</si>
  <si>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</si>
  <si>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</si>
  <si>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</si>
  <si>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</si>
  <si>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</si>
  <si>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</si>
  <si>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</si>
  <si>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</si>
  <si>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</si>
  <si>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</si>
  <si>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</si>
  <si>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</si>
  <si>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</si>
  <si>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</si>
  <si>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</si>
  <si>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</si>
  <si>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</si>
  <si>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</si>
  <si>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</si>
  <si>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</si>
  <si>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</si>
  <si>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</si>
  <si>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</si>
  <si>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</si>
  <si>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</si>
  <si>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</si>
  <si>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</si>
  <si>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</si>
  <si>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</si>
  <si>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</si>
  <si>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</si>
  <si>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</si>
  <si>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</si>
  <si>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</si>
  <si>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</si>
  <si>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</si>
  <si>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</si>
  <si>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</si>
  <si>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</si>
  <si>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</si>
  <si>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</si>
  <si>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</si>
  <si>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</si>
  <si>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</si>
  <si>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</si>
  <si>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</si>
  <si>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</si>
  <si>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</si>
  <si>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</si>
  <si>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</si>
  <si>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</si>
  <si>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</si>
  <si>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</si>
  <si>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</si>
  <si>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</si>
  <si>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</si>
  <si>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</si>
  <si>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</si>
  <si>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</si>
  <si>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</si>
  <si>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</si>
  <si>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</si>
  <si>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</si>
  <si>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</si>
  <si>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</si>
  <si>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</si>
  <si>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</si>
  <si>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</si>
  <si>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</si>
  <si>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</si>
  <si>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</si>
  <si>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</si>
  <si>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</si>
  <si>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</si>
  <si>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</si>
  <si>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</si>
  <si>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</si>
  <si>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</si>
  <si>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</si>
  <si>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</si>
  <si>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</si>
  <si>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</si>
  <si>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</si>
  <si>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</si>
  <si>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</si>
  <si>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</si>
  <si>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</si>
  <si>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</si>
  <si>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</si>
  <si>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</si>
  <si>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</si>
  <si>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</si>
  <si>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</si>
  <si>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</si>
  <si>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</si>
  <si>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</si>
  <si>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</si>
  <si>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</si>
  <si>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</si>
  <si>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</si>
  <si>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</si>
  <si>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</si>
  <si>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</si>
  <si>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</si>
  <si>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</si>
  <si>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</si>
  <si>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</si>
  <si>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</si>
  <si>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</si>
  <si>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</si>
  <si>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</si>
  <si>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</si>
  <si>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</si>
  <si>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</si>
  <si>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</si>
  <si>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</si>
  <si>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</si>
  <si>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</si>
  <si>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</si>
  <si>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</si>
  <si>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</si>
  <si>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</si>
  <si>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</si>
  <si>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</si>
  <si>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</si>
  <si>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</si>
  <si>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</si>
  <si>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</si>
  <si>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</si>
  <si>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</si>
  <si>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</si>
  <si>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</si>
  <si>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</si>
  <si>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</si>
  <si>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</si>
  <si>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</si>
  <si>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</si>
  <si>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</si>
  <si>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</si>
  <si>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</si>
  <si>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</si>
  <si>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</si>
  <si>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</si>
  <si>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</si>
  <si>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</si>
  <si>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</si>
  <si>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</si>
  <si>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</si>
  <si>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</si>
  <si>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</si>
  <si>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</si>
  <si>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</si>
  <si>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</si>
  <si>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</si>
  <si>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</si>
  <si>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</si>
  <si>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</si>
  <si>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</si>
  <si>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</si>
  <si>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</si>
  <si>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</si>
  <si>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</si>
  <si>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</si>
  <si>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</si>
  <si>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</si>
  <si>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</si>
  <si>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</si>
  <si>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</si>
  <si>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</si>
  <si>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</si>
  <si>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</si>
  <si>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</si>
  <si>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</si>
  <si>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</si>
  <si>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</si>
  <si>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</si>
  <si>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</si>
  <si>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</si>
  <si>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</si>
  <si>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</si>
  <si>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</si>
  <si>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</si>
  <si>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</si>
  <si>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</si>
  <si>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</si>
  <si>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</si>
  <si>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</si>
  <si>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</si>
  <si>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</si>
  <si>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</si>
  <si>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</si>
  <si>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</si>
  <si>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</si>
  <si>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</si>
  <si>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</si>
  <si>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</si>
  <si>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</si>
  <si>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</si>
  <si>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</si>
  <si>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</si>
  <si>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</si>
  <si>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</si>
  <si>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</si>
  <si>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</si>
  <si>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</si>
  <si>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</si>
  <si>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</si>
  <si>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</si>
  <si>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</si>
  <si>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</si>
  <si>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</si>
  <si>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</si>
  <si>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</si>
  <si>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</si>
  <si>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</si>
  <si>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</si>
  <si>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</si>
  <si>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</si>
  <si>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</si>
  <si>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</si>
  <si>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</si>
  <si>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</si>
  <si>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</si>
  <si>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</si>
  <si>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</si>
  <si>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</si>
  <si>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</si>
  <si>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</si>
  <si>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</si>
  <si>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</si>
  <si>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</si>
  <si>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</si>
  <si>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</si>
  <si>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</si>
  <si>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</si>
  <si>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</si>
  <si>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</si>
  <si>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</si>
  <si>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</si>
  <si>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</si>
  <si>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</si>
  <si>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</si>
  <si>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</si>
  <si>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</si>
  <si>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</si>
  <si>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</si>
  <si>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</si>
  <si>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</si>
  <si>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</si>
  <si>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</si>
  <si>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</si>
  <si>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</si>
  <si>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</si>
  <si>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</si>
  <si>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</si>
  <si>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</si>
  <si>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</si>
  <si>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</si>
  <si>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</si>
  <si>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</si>
  <si>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</si>
  <si>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</si>
  <si>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</si>
  <si>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</si>
  <si>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</si>
  <si>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</si>
  <si>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</si>
  <si>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</si>
  <si>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</si>
  <si>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</si>
  <si>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</si>
  <si>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</si>
  <si>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</si>
  <si>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</si>
  <si>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</si>
  <si>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</si>
  <si>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</si>
  <si>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</si>
  <si>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</si>
  <si>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</si>
  <si>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</si>
  <si>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</si>
  <si>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</si>
  <si>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</si>
  <si>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</si>
  <si>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</si>
  <si>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</si>
  <si>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</si>
  <si>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</si>
  <si>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</si>
  <si>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</si>
  <si>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</si>
  <si>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</si>
  <si>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</si>
  <si>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</si>
  <si>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</si>
  <si>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</si>
  <si>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</si>
  <si>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</si>
  <si>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</si>
  <si>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</si>
  <si>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</si>
  <si>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</si>
  <si>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</si>
  <si>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</si>
  <si>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</si>
  <si>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</si>
  <si>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</si>
  <si>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</si>
  <si>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</si>
  <si>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</si>
  <si>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</si>
  <si>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</si>
  <si>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</si>
  <si>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</si>
  <si>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</si>
  <si>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</si>
  <si>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</si>
  <si>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</si>
  <si>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</si>
  <si>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</si>
  <si>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</si>
  <si>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</si>
  <si>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</si>
  <si>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</si>
  <si>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</si>
  <si>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</si>
  <si>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</si>
  <si>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</si>
  <si>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</si>
  <si>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</si>
  <si>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</si>
  <si>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</si>
  <si>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</si>
  <si>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</si>
  <si>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</si>
  <si>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</si>
  <si>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</si>
  <si>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</si>
  <si>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</si>
  <si>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</si>
  <si>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</si>
  <si>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</si>
  <si>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</si>
  <si>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</si>
  <si>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</si>
  <si>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</si>
  <si>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</si>
  <si>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</si>
  <si>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</si>
  <si>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</si>
  <si>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</si>
  <si>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</si>
  <si>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</si>
  <si>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</si>
  <si>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</si>
  <si>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</si>
  <si>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</si>
  <si>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</si>
  <si>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</si>
  <si>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</si>
  <si>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</si>
  <si>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</si>
  <si>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</si>
  <si>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</si>
  <si>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</si>
  <si>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</si>
  <si>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</si>
  <si>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</si>
  <si>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</si>
  <si>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</si>
  <si>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</si>
  <si>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</si>
  <si>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</si>
  <si>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</si>
  <si>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</si>
  <si>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</si>
  <si>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</si>
  <si>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</si>
  <si>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</si>
  <si>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</si>
  <si>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</si>
  <si>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</si>
  <si>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</si>
  <si>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</si>
  <si>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</si>
  <si>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</si>
  <si>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</si>
  <si>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</si>
  <si>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</si>
  <si>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</si>
  <si>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</si>
  <si>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</si>
  <si>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</si>
  <si>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</si>
  <si>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</si>
  <si>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</si>
  <si>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</si>
  <si>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</si>
  <si>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</si>
  <si>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</si>
  <si>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</si>
  <si>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</si>
  <si>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</si>
  <si>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</si>
  <si>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</si>
  <si>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</si>
  <si>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</si>
  <si>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</si>
  <si>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</si>
  <si>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</si>
  <si>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</si>
  <si>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</si>
  <si>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</si>
  <si>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</si>
  <si>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</si>
  <si>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</si>
  <si>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</si>
  <si>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</si>
  <si>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</si>
  <si>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</si>
  <si>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</si>
  <si>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</si>
  <si>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</si>
  <si>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</si>
  <si>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</si>
  <si>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</si>
  <si>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</si>
  <si>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</si>
  <si>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</si>
  <si>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</si>
  <si>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</si>
  <si>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</si>
  <si>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</si>
  <si>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</si>
  <si>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</si>
  <si>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</si>
  <si>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</si>
  <si>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</si>
  <si>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</si>
  <si>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</si>
  <si>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</si>
  <si>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</si>
  <si>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</si>
  <si>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</si>
  <si>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</si>
  <si>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</si>
  <si>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</si>
  <si>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</si>
  <si>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</si>
  <si>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</si>
  <si>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</si>
  <si>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</si>
  <si>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</si>
  <si>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</si>
  <si>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</si>
  <si>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</si>
  <si>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</si>
  <si>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</si>
  <si>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</si>
  <si>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</si>
  <si>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</si>
  <si>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</si>
  <si>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</si>
  <si>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</si>
  <si>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</si>
  <si>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</si>
  <si>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</si>
  <si>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</si>
  <si>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</si>
  <si>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</si>
  <si>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</si>
  <si>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</si>
  <si>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</si>
  <si>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</si>
  <si>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</si>
  <si>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</si>
  <si>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</si>
  <si>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</si>
  <si>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</si>
  <si>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</si>
  <si>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</si>
  <si>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</si>
  <si>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</si>
  <si>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</si>
  <si>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</si>
  <si>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</si>
  <si>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</si>
  <si>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</si>
  <si>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</si>
  <si>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</si>
  <si>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</si>
  <si>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</si>
  <si>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</si>
  <si>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</si>
  <si>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</si>
  <si>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</si>
  <si>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</si>
  <si>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</si>
  <si>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</si>
  <si>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</si>
  <si>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</si>
  <si>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</si>
  <si>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</si>
  <si>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</si>
  <si>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</si>
  <si>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</si>
  <si>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</si>
  <si>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</si>
  <si>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</si>
  <si>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</si>
  <si>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</si>
  <si>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</si>
  <si>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</si>
  <si>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</si>
  <si>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</si>
  <si>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</si>
  <si>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</si>
  <si>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</si>
  <si>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</si>
  <si>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</si>
  <si>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</si>
  <si>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</si>
  <si>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</si>
  <si>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</si>
  <si>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</si>
  <si>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</si>
  <si>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</si>
  <si>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</si>
  <si>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</si>
  <si>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</si>
  <si>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</si>
  <si>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</si>
  <si>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</si>
  <si>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</si>
  <si>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</si>
  <si>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</si>
  <si>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</si>
  <si>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</si>
  <si>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</si>
  <si>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</si>
  <si>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</si>
  <si>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</si>
  <si>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</si>
  <si>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</si>
  <si>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</si>
  <si>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</si>
  <si>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</si>
  <si>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</si>
  <si>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</si>
  <si>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</si>
  <si>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</si>
  <si>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</si>
  <si>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</si>
  <si>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</si>
  <si>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</si>
  <si>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</si>
  <si>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</si>
  <si>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</si>
  <si>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</si>
  <si>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</si>
  <si>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</si>
  <si>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</si>
  <si>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</si>
  <si>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</si>
  <si>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</si>
  <si>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</si>
  <si>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</si>
  <si>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</si>
  <si>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</si>
  <si>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</si>
  <si>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</si>
  <si>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</si>
  <si>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</si>
  <si>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</si>
  <si>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</si>
  <si>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</si>
  <si>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</si>
  <si>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</si>
  <si>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</si>
  <si>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</si>
  <si>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</si>
  <si>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</si>
  <si>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</si>
  <si>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</si>
  <si>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</si>
  <si>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</si>
  <si>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</si>
  <si>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</si>
  <si>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</si>
  <si>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</si>
  <si>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</si>
  <si>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</si>
  <si>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</si>
  <si>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</si>
  <si>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</si>
  <si>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</si>
  <si>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</si>
  <si>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</si>
  <si>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</si>
  <si>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</si>
  <si>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</si>
  <si>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</si>
  <si>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</si>
  <si>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</si>
  <si>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</si>
  <si>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</si>
  <si>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</si>
  <si>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</si>
  <si>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</si>
  <si>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</si>
  <si>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</si>
  <si>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</si>
  <si>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</si>
  <si>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</si>
  <si>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</si>
  <si>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</si>
  <si>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</si>
  <si>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</si>
  <si>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</si>
  <si>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</si>
  <si>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</si>
  <si>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</si>
  <si>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</si>
  <si>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</si>
  <si>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</si>
  <si>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</si>
  <si>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</si>
  <si>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</si>
  <si>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</si>
  <si>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</si>
  <si>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</si>
  <si>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</si>
  <si>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</si>
  <si>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</si>
  <si>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</si>
  <si>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</si>
  <si>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</si>
  <si>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</si>
  <si>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</si>
  <si>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</si>
  <si>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</si>
  <si>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</si>
  <si>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</si>
  <si>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</si>
  <si>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</si>
  <si>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</si>
  <si>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</si>
  <si>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</si>
  <si>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</si>
  <si>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</si>
  <si>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</si>
  <si>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</si>
  <si>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</si>
  <si>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</si>
  <si>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</si>
  <si>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</si>
  <si>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</si>
  <si>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</si>
  <si>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</si>
  <si>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</si>
  <si>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</si>
  <si>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</si>
  <si>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</si>
  <si>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</si>
  <si>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</si>
  <si>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</si>
  <si>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</si>
  <si>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</si>
  <si>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</si>
  <si>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</si>
  <si>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</si>
  <si>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</si>
  <si>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</si>
  <si>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</si>
  <si>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</si>
  <si>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</si>
  <si>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</si>
  <si>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</si>
  <si>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</si>
  <si>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</si>
  <si>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</si>
  <si>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</si>
  <si>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</si>
  <si>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</si>
  <si>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</si>
  <si>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</si>
  <si>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</si>
  <si>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</si>
  <si>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</si>
  <si>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</si>
  <si>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</si>
  <si>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</si>
  <si>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</si>
  <si>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</si>
  <si>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</si>
  <si>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</si>
  <si>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</si>
  <si>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</si>
  <si>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</si>
  <si>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</si>
  <si>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</si>
  <si>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</si>
  <si>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</si>
  <si>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</si>
  <si>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</si>
  <si>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</si>
  <si>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</si>
  <si>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</si>
  <si>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</si>
  <si>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</si>
  <si>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</si>
  <si>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</si>
  <si>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</si>
  <si>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</si>
  <si>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</si>
  <si>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</si>
  <si>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</si>
  <si>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</si>
  <si>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</si>
  <si>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</si>
  <si>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</si>
  <si>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</si>
  <si>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</si>
  <si>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</si>
  <si>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</si>
  <si>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</si>
  <si>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</si>
  <si>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</si>
  <si>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</si>
  <si>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</si>
  <si>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</si>
  <si>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</si>
  <si>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</si>
  <si>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</si>
  <si>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</si>
  <si>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</si>
  <si>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</si>
  <si>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</si>
  <si>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</si>
  <si>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</si>
  <si>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</si>
  <si>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</si>
  <si>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</si>
  <si>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</si>
  <si>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</si>
  <si>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</si>
  <si>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</si>
  <si>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</si>
  <si>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</si>
  <si>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</si>
  <si>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</si>
  <si>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</si>
  <si>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</si>
  <si>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</si>
  <si>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</si>
  <si>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</si>
  <si>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</si>
  <si>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</si>
  <si>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</si>
  <si>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</si>
  <si>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</si>
  <si>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</si>
  <si>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</si>
  <si>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</si>
  <si>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</si>
  <si>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</si>
  <si>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</si>
  <si>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</si>
  <si>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</si>
  <si>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</si>
  <si>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</si>
  <si>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</si>
  <si>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</si>
  <si>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</si>
  <si>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</si>
  <si>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</si>
  <si>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</si>
  <si>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</si>
  <si>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</si>
  <si>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</si>
  <si>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</si>
  <si>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</si>
  <si>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</si>
  <si>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</si>
  <si>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</si>
  <si>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</si>
  <si>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</si>
  <si>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</si>
  <si>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</si>
  <si>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</si>
  <si>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</si>
  <si>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</si>
  <si>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</si>
  <si>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</si>
  <si>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</si>
  <si>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</si>
  <si>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</si>
  <si>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</si>
  <si>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</si>
  <si>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</si>
  <si>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</si>
  <si>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</si>
  <si>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</si>
  <si>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</si>
  <si>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</si>
  <si>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</si>
  <si>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</si>
  <si>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</si>
  <si>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</si>
  <si>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</si>
  <si>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</si>
  <si>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</si>
  <si>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</si>
  <si>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</si>
  <si>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</si>
  <si>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</si>
  <si>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</si>
  <si>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</si>
  <si>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</si>
  <si>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</si>
  <si>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</si>
  <si>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</si>
  <si>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</si>
  <si>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</si>
  <si>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</si>
  <si>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</si>
  <si>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</si>
  <si>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</si>
  <si>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</si>
  <si>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</si>
  <si>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</si>
  <si>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</si>
  <si>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</si>
  <si>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</si>
  <si>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</si>
  <si>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</si>
  <si>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</si>
  <si>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</si>
  <si>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</si>
  <si>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</si>
  <si>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</si>
  <si>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</si>
  <si>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</si>
  <si>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</si>
  <si>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</si>
  <si>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</si>
  <si>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</si>
  <si>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</si>
  <si>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</si>
  <si>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</si>
  <si>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</si>
  <si>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</si>
  <si>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</si>
  <si>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</si>
  <si>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</si>
  <si>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</si>
  <si>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</si>
  <si>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</si>
  <si>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</si>
  <si>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</si>
  <si>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</si>
  <si>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</si>
  <si>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</si>
  <si>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</si>
  <si>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</si>
  <si>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</si>
  <si>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</si>
  <si>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</si>
  <si>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</si>
  <si>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</si>
  <si>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</si>
  <si>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</si>
  <si>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</si>
  <si>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</si>
  <si>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</si>
  <si>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</si>
  <si>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</si>
  <si>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</si>
  <si>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</si>
  <si>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</si>
  <si>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</si>
  <si>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</si>
  <si>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</si>
  <si>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</si>
  <si>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</si>
  <si>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</si>
  <si>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</si>
  <si>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</si>
  <si>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</si>
  <si>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</si>
  <si>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</si>
  <si>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</si>
  <si>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</si>
  <si>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</si>
  <si>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</si>
  <si>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</si>
  <si>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</si>
  <si>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</si>
  <si>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</si>
  <si>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</si>
  <si>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</si>
  <si>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</si>
  <si>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</si>
  <si>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</si>
  <si>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</si>
  <si>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</si>
  <si>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</si>
  <si>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</si>
  <si>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</si>
  <si>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</si>
  <si>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</si>
  <si>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</si>
  <si>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</si>
  <si>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</si>
  <si>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</si>
  <si>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</si>
  <si>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</si>
  <si>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</si>
  <si>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</si>
  <si>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</si>
  <si>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</si>
  <si>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</si>
  <si>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</si>
  <si>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</si>
  <si>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</si>
  <si>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</si>
  <si>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</si>
  <si>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</si>
  <si>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</si>
  <si>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</si>
  <si>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</si>
  <si>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</si>
  <si>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</si>
  <si>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</si>
  <si>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</si>
  <si>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</si>
  <si>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</si>
  <si>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</si>
  <si>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</si>
  <si>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</si>
  <si>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</si>
  <si>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</si>
  <si>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</si>
  <si>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</si>
  <si>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</si>
  <si>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</si>
  <si>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</si>
  <si>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</si>
  <si>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</si>
  <si>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</si>
  <si>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</si>
  <si>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</si>
  <si>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</si>
  <si>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</si>
  <si>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</si>
  <si>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</si>
  <si>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</si>
  <si>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</si>
  <si>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</si>
  <si>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</si>
  <si>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</si>
  <si>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</si>
  <si>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</si>
  <si>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</si>
  <si>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</si>
  <si>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</si>
  <si>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</si>
  <si>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</si>
  <si>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</si>
  <si>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</si>
  <si>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</si>
  <si>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</si>
  <si>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</si>
  <si>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</si>
  <si>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</si>
  <si>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</si>
  <si>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</si>
  <si>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</si>
  <si>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</si>
  <si>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</si>
  <si>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</si>
  <si>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</si>
  <si>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</si>
  <si>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</si>
  <si>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</si>
  <si>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</si>
  <si>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</si>
  <si>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</si>
  <si>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</si>
  <si>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</si>
  <si>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</si>
  <si>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</si>
  <si>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</si>
  <si>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</si>
  <si>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</si>
  <si>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</si>
  <si>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</si>
  <si>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</si>
  <si>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</si>
  <si>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</si>
  <si>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</si>
  <si>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</si>
  <si>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</si>
  <si>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</si>
  <si>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</si>
  <si>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</si>
  <si>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</si>
  <si>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</si>
  <si>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</si>
  <si>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</si>
  <si>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</si>
  <si>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</si>
  <si>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</si>
  <si>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</si>
  <si>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</si>
  <si>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</si>
  <si>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</si>
  <si>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</si>
  <si>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</si>
  <si>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</si>
  <si>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</si>
  <si>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</si>
  <si>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</si>
  <si>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</si>
  <si>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</si>
  <si>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</si>
  <si>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</si>
  <si>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</si>
  <si>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</si>
  <si>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</si>
  <si>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</si>
  <si>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</si>
  <si>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</si>
  <si>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</si>
  <si>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</si>
  <si>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</si>
  <si>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</si>
  <si>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</si>
  <si>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</si>
  <si>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</si>
  <si>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</si>
  <si>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</si>
  <si>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</si>
  <si>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</si>
  <si>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</si>
  <si>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</si>
  <si>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</si>
  <si>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</si>
  <si>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</si>
  <si>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</si>
  <si>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</si>
  <si>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</si>
  <si>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</si>
  <si>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</si>
  <si>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</si>
  <si>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</si>
  <si>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</si>
  <si>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</si>
  <si>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</si>
  <si>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</si>
  <si>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</si>
  <si>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</si>
  <si>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</si>
  <si>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</si>
  <si>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</si>
  <si>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</si>
  <si>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</si>
  <si>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</si>
  <si>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</si>
  <si>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</si>
  <si>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</si>
  <si>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</si>
  <si>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</si>
  <si>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</si>
  <si>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</si>
  <si>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</si>
  <si>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</si>
  <si>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</si>
  <si>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</si>
  <si>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</si>
  <si>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</si>
  <si>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</si>
  <si>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</si>
  <si>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</si>
  <si>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</si>
  <si>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</si>
  <si>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</si>
  <si>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</si>
  <si>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</si>
  <si>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</si>
  <si>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</si>
  <si>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</si>
  <si>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</si>
  <si>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</si>
  <si>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</si>
  <si>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</si>
  <si>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</si>
  <si>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</si>
  <si>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</si>
  <si>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</si>
  <si>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</si>
  <si>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</si>
  <si>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</si>
  <si>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</si>
  <si>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</si>
  <si>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</si>
  <si>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</si>
  <si>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</si>
  <si>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</si>
  <si>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</si>
  <si>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</si>
  <si>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</si>
  <si>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</si>
  <si>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</si>
  <si>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</si>
  <si>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</si>
  <si>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</si>
  <si>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</si>
  <si>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</si>
  <si>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</si>
  <si>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</si>
  <si>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</si>
  <si>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</si>
  <si>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</si>
  <si>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</si>
  <si>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</si>
  <si>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</si>
  <si>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</si>
  <si>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</si>
  <si>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</si>
  <si>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</si>
  <si>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</si>
  <si>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</si>
  <si>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</si>
  <si>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</si>
  <si>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</si>
  <si>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</si>
  <si>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</si>
  <si>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</si>
  <si>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</si>
  <si>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</si>
  <si>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</si>
  <si>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</si>
  <si>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</si>
  <si>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</si>
  <si>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</si>
  <si>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</si>
  <si>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</si>
  <si>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</si>
  <si>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</si>
  <si>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</si>
  <si>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</si>
  <si>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</si>
  <si>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</si>
  <si>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</si>
  <si>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</si>
  <si>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</si>
  <si>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</si>
  <si>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</si>
  <si>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</si>
  <si>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</si>
  <si>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</si>
  <si>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</si>
  <si>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</si>
  <si>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</si>
  <si>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</si>
  <si>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</si>
  <si>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</si>
  <si>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</si>
  <si>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</si>
  <si>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</si>
  <si>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</si>
  <si>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</si>
  <si>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</si>
  <si>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</si>
  <si>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</si>
  <si>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</si>
  <si>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</si>
  <si>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</si>
  <si>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</si>
  <si>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</si>
  <si>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</si>
  <si>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</si>
  <si>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</si>
  <si>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</si>
  <si>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</si>
  <si>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</si>
  <si>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</si>
  <si>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</si>
  <si>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</si>
  <si>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</si>
  <si>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</si>
  <si>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</si>
  <si>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</si>
  <si>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</si>
  <si>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</si>
  <si>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</si>
  <si>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</si>
  <si>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</si>
  <si>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</si>
  <si>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</si>
  <si>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</si>
  <si>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</si>
  <si>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</si>
  <si>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</si>
  <si>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</si>
  <si>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</si>
  <si>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</si>
  <si>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</si>
  <si>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</si>
  <si>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</si>
  <si>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</si>
  <si>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</si>
  <si>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</si>
  <si>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</si>
  <si>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</si>
  <si>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</si>
  <si>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</si>
  <si>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</si>
  <si>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</si>
  <si>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</si>
  <si>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</si>
  <si>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</si>
  <si>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</si>
  <si>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</si>
  <si>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</si>
  <si>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</si>
  <si>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</si>
  <si>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</si>
  <si>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</si>
  <si>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</si>
  <si>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</si>
  <si>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</si>
  <si>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</si>
  <si>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</si>
  <si>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</si>
  <si>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</si>
  <si>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</si>
  <si>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</si>
  <si>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</si>
  <si>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</si>
  <si>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</si>
  <si>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</si>
  <si>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</si>
  <si>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</si>
  <si>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</si>
  <si>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</si>
  <si>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</si>
  <si>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</si>
  <si>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</si>
  <si>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</si>
  <si>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</si>
  <si>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</si>
  <si>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</si>
  <si>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</si>
  <si>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</si>
  <si>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</si>
  <si>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</si>
  <si>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</si>
  <si>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</si>
  <si>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</si>
  <si>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</si>
  <si>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</si>
  <si>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</si>
  <si>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</si>
  <si>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</si>
  <si>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</si>
  <si>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</si>
  <si>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</si>
  <si>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</si>
  <si>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</si>
  <si>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</si>
  <si>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</si>
  <si>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</si>
  <si>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</si>
  <si>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</si>
  <si>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</si>
  <si>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</si>
  <si>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</si>
  <si>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</si>
  <si>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</si>
  <si>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</si>
  <si>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</si>
  <si>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</si>
  <si>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</si>
  <si>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</si>
  <si>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</si>
  <si>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</si>
  <si>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</si>
  <si>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</si>
  <si>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</si>
  <si>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</si>
  <si>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</si>
  <si>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</si>
  <si>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</si>
  <si>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</si>
  <si>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</si>
  <si>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</si>
  <si>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</si>
  <si>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</si>
  <si>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</si>
  <si>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</si>
  <si>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</si>
  <si>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</si>
  <si>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</si>
  <si>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</si>
  <si>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</si>
  <si>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</si>
  <si>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</si>
  <si>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</si>
  <si>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</si>
  <si>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</si>
  <si>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</si>
  <si>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</si>
  <si>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</si>
  <si>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</si>
  <si>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</si>
  <si>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</si>
  <si>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</si>
  <si>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</si>
  <si>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</si>
  <si>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</si>
  <si>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</si>
  <si>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</si>
  <si>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</si>
  <si>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</si>
  <si>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</si>
  <si>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</si>
  <si>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</si>
  <si>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</si>
  <si>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</si>
  <si>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</si>
  <si>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</si>
  <si>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</si>
  <si>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</si>
  <si>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</si>
  <si>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</si>
  <si>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</si>
  <si>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</si>
  <si>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</si>
  <si>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</si>
  <si>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</si>
  <si>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</si>
  <si>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</si>
  <si>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</si>
  <si>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</si>
  <si>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</si>
  <si>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</si>
  <si>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</si>
  <si>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</si>
  <si>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</si>
  <si>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</si>
  <si>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</si>
  <si>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</si>
  <si>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</si>
  <si>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</si>
  <si>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</si>
  <si>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</si>
  <si>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</si>
  <si>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</si>
  <si>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</si>
  <si>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</si>
  <si>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</si>
  <si>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</si>
  <si>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</si>
  <si>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</si>
  <si>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</si>
  <si>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</si>
  <si>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</si>
  <si>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</si>
  <si>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</si>
  <si>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</si>
  <si>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</si>
  <si>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</si>
  <si>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</si>
  <si>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</si>
  <si>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</si>
  <si>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</si>
  <si>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</si>
  <si>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</si>
  <si>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</si>
  <si>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</si>
  <si>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</si>
  <si>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</si>
  <si>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</si>
  <si>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</si>
  <si>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</si>
  <si>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</si>
  <si>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</si>
  <si>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</si>
  <si>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</si>
  <si>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</si>
  <si>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</si>
  <si>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</si>
  <si>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</si>
  <si>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</si>
  <si>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</si>
  <si>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</si>
  <si>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</si>
  <si>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</si>
  <si>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</si>
  <si>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</si>
  <si>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</si>
  <si>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</si>
  <si>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</si>
  <si>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</si>
  <si>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</si>
  <si>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</si>
  <si>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</si>
  <si>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</si>
  <si>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</si>
  <si>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</si>
  <si>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</si>
  <si>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</si>
  <si>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</si>
  <si>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</si>
  <si>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</si>
  <si>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</si>
  <si>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</si>
  <si>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</si>
  <si>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</si>
  <si>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</si>
  <si>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</si>
  <si>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</si>
  <si>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</si>
  <si>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</si>
  <si>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</si>
  <si>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</si>
  <si>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</si>
  <si>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</si>
  <si>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</si>
  <si>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</si>
  <si>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</si>
  <si>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</si>
  <si>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</si>
  <si>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</si>
  <si>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</si>
  <si>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</si>
  <si>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</si>
  <si>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</si>
  <si>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</si>
  <si>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</si>
  <si>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</si>
  <si>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</si>
  <si>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</si>
  <si>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</si>
  <si>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</si>
  <si>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</si>
  <si>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</si>
  <si>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</si>
  <si>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</si>
  <si>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</si>
  <si>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</si>
  <si>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</si>
  <si>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</si>
  <si>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</si>
  <si>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</si>
  <si>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</si>
  <si>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</si>
  <si>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</si>
  <si>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</si>
  <si>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</si>
  <si>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</si>
  <si>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</si>
  <si>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</si>
  <si>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</si>
  <si>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</si>
  <si>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</si>
  <si>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</si>
  <si>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</si>
  <si>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</si>
  <si>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</si>
  <si>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</si>
  <si>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</si>
  <si>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</si>
  <si>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</si>
  <si>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</si>
  <si>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</si>
  <si>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</si>
  <si>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</si>
  <si>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</si>
  <si>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</si>
  <si>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</si>
  <si>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</si>
  <si>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</si>
  <si>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</si>
  <si>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</si>
  <si>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</si>
  <si>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</si>
  <si>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</si>
  <si>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</si>
  <si>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</si>
  <si>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</si>
  <si>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</si>
  <si>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</si>
  <si>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</si>
  <si>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</si>
  <si>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</si>
  <si>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</si>
  <si>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</si>
  <si>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</si>
  <si>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</si>
  <si>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</si>
  <si>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</si>
  <si>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</si>
  <si>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</si>
  <si>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</si>
  <si>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</si>
  <si>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</si>
  <si>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</si>
  <si>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</si>
  <si>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</si>
  <si>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</si>
  <si>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</si>
  <si>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</si>
  <si>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</si>
  <si>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</si>
  <si>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</si>
  <si>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</si>
  <si>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</si>
  <si>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</si>
  <si>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</si>
  <si>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</si>
  <si>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</si>
  <si>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</si>
  <si>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</si>
  <si>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</si>
  <si>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</si>
  <si>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</si>
  <si>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</si>
  <si>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</si>
  <si>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</si>
  <si>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</si>
  <si>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</si>
  <si>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</si>
  <si>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</si>
  <si>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</si>
  <si>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</si>
  <si>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</si>
  <si>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</si>
  <si>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</si>
  <si>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</si>
  <si>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</si>
  <si>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</si>
  <si>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</si>
  <si>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</si>
  <si>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</si>
  <si>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</si>
  <si>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</si>
  <si>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</si>
  <si>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</si>
  <si>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</si>
  <si>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</si>
  <si>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</si>
  <si>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</si>
  <si>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</si>
  <si>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</si>
  <si>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</si>
  <si>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</si>
  <si>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</si>
  <si>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</si>
  <si>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</si>
  <si>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</si>
  <si>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</si>
  <si>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</si>
  <si>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</si>
  <si>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</si>
  <si>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</si>
  <si>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</si>
  <si>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</si>
  <si>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</si>
  <si>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</si>
  <si>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</si>
  <si>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</si>
  <si>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</si>
  <si>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</si>
  <si>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</si>
  <si>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</si>
  <si>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</si>
  <si>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</si>
  <si>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</si>
  <si>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</si>
  <si>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</si>
  <si>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</si>
  <si>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</si>
  <si>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</si>
  <si>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</si>
  <si>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</si>
  <si>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</si>
  <si>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</si>
  <si>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</si>
  <si>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</si>
  <si>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</si>
  <si>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</si>
  <si>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</si>
  <si>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</si>
  <si>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</si>
  <si>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</si>
  <si>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</si>
  <si>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</si>
  <si>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</si>
  <si>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</si>
  <si>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</si>
  <si>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</si>
  <si>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</si>
  <si>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</si>
  <si>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</si>
  <si>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</si>
  <si>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</si>
  <si>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</si>
  <si>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</si>
  <si>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</si>
  <si>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</si>
  <si>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</si>
  <si>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</si>
  <si>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</si>
  <si>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</si>
  <si>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</si>
  <si>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</si>
  <si>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</si>
  <si>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</si>
  <si>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</si>
  <si>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</si>
  <si>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</si>
  <si>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</si>
  <si>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</si>
  <si>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</si>
  <si>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</si>
  <si>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</si>
  <si>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</si>
  <si>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</si>
  <si>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</si>
  <si>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</si>
  <si>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</si>
  <si>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</si>
  <si>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</si>
  <si>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</si>
  <si>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</si>
  <si>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</si>
  <si>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</si>
  <si>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</si>
  <si>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</si>
  <si>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</si>
  <si>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</si>
  <si>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</si>
  <si>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</si>
  <si>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</si>
  <si>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</si>
  <si>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</si>
  <si>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</si>
  <si>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</si>
  <si>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</si>
  <si>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</si>
  <si>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</si>
  <si>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</si>
  <si>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</si>
  <si>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</si>
  <si>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</si>
  <si>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</si>
  <si>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</si>
  <si>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</si>
  <si>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</si>
  <si>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</si>
  <si>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</si>
  <si>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</si>
  <si>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</si>
  <si>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</si>
  <si>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</si>
  <si>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</si>
  <si>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</si>
  <si>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</si>
  <si>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</si>
  <si>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</si>
  <si>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</si>
  <si>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</si>
  <si>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</si>
  <si>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</si>
  <si>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</si>
  <si>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</si>
  <si>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</si>
  <si>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</si>
  <si>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</si>
  <si>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</si>
  <si>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</si>
  <si>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</si>
  <si>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</si>
  <si>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</si>
  <si>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</si>
  <si>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</si>
  <si>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</si>
  <si>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</si>
  <si>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</si>
  <si>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</si>
  <si>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</si>
  <si>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</si>
  <si>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</si>
  <si>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</si>
  <si>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</si>
  <si>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</si>
  <si>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</si>
  <si>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</si>
  <si>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</si>
  <si>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</si>
  <si>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</si>
  <si>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</si>
  <si>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</si>
  <si>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</si>
  <si>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</si>
  <si>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</si>
  <si>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</si>
  <si>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</si>
  <si>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</si>
  <si>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</si>
  <si>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</si>
  <si>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</si>
  <si>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</si>
  <si>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</si>
  <si>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</si>
  <si>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</si>
  <si>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</si>
  <si>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</si>
  <si>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</si>
  <si>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</si>
  <si>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</si>
  <si>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</si>
  <si>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</si>
  <si>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</si>
  <si>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</si>
  <si>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</si>
  <si>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</si>
  <si>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</si>
  <si>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</si>
  <si>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</si>
  <si>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</si>
  <si>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</si>
  <si>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</si>
  <si>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</si>
  <si>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</si>
  <si>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</si>
  <si>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</si>
  <si>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</si>
  <si>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</si>
  <si>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</si>
  <si>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</si>
  <si>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</si>
  <si>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</si>
  <si>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</si>
  <si>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</si>
  <si>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</si>
  <si>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</si>
  <si>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</si>
  <si>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</si>
  <si>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</si>
  <si>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</si>
  <si>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</si>
  <si>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</si>
  <si>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</si>
  <si>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</si>
  <si>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</si>
  <si>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</si>
  <si>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</si>
  <si>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</si>
  <si>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</si>
  <si>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</si>
  <si>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</si>
  <si>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</si>
  <si>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</si>
  <si>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</si>
  <si>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</si>
  <si>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</si>
  <si>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</si>
  <si>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</si>
  <si>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</si>
  <si>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</si>
  <si>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</si>
  <si>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</si>
  <si>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</si>
  <si>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</si>
  <si>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</si>
  <si>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</si>
  <si>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</si>
  <si>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</si>
  <si>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</si>
  <si>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</si>
  <si>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</si>
  <si>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</si>
  <si>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</si>
  <si>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</si>
  <si>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</si>
  <si>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</si>
  <si>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</si>
  <si>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</si>
  <si>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</si>
  <si>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</si>
  <si>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</si>
  <si>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</si>
  <si>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</si>
  <si>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</si>
  <si>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</si>
  <si>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</si>
  <si>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</si>
  <si>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</si>
  <si>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</si>
  <si>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</si>
  <si>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</si>
  <si>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</si>
  <si>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</si>
  <si>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</si>
  <si>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</si>
  <si>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</si>
  <si>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</si>
  <si>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</si>
  <si>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</si>
  <si>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</si>
  <si>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</si>
  <si>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</si>
  <si>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</si>
  <si>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</si>
  <si>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</si>
  <si>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</si>
  <si>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</si>
  <si>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</si>
  <si>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</si>
  <si>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</si>
  <si>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</si>
  <si>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</si>
  <si>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</si>
  <si>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</si>
  <si>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</si>
  <si>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</si>
  <si>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</si>
  <si>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</si>
  <si>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</si>
  <si>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</si>
  <si>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</si>
  <si>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</si>
  <si>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</si>
  <si>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</si>
  <si>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</si>
  <si>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</si>
  <si>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</si>
  <si>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</si>
  <si>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</si>
  <si>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</si>
  <si>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</si>
  <si>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</si>
  <si>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</si>
  <si>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</si>
  <si>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</si>
  <si>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</si>
  <si>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</si>
  <si>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</si>
  <si>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</si>
  <si>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</si>
  <si>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</si>
  <si>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</si>
  <si>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</si>
  <si>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</si>
  <si>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</si>
  <si>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</si>
  <si>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</si>
  <si>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</si>
  <si>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</si>
  <si>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</si>
  <si>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</si>
  <si>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</si>
  <si>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</si>
  <si>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</si>
  <si>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</si>
  <si>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</si>
  <si>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</si>
  <si>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</si>
  <si>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</si>
  <si>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</si>
  <si>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</si>
  <si>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</si>
  <si>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</si>
  <si>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</si>
  <si>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</si>
  <si>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</si>
  <si>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</si>
  <si>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</si>
  <si>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</si>
  <si>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</si>
  <si>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</si>
  <si>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</si>
  <si>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</si>
  <si>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</si>
  <si>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</si>
  <si>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</si>
  <si>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</si>
  <si>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</si>
  <si>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</si>
  <si>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</si>
  <si>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</si>
  <si>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</si>
  <si>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</si>
  <si>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</si>
  <si>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</si>
  <si>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</si>
  <si>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</si>
  <si>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</si>
  <si>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</si>
  <si>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</si>
  <si>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</si>
  <si>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</si>
  <si>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</si>
  <si>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</si>
  <si>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</si>
  <si>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</si>
  <si>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</si>
  <si>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</si>
  <si>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</si>
  <si>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</si>
  <si>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</si>
  <si>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</si>
  <si>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</si>
  <si>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</si>
  <si>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</si>
  <si>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</si>
  <si>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</si>
  <si>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</si>
  <si>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</si>
  <si>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</si>
  <si>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</si>
  <si>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</si>
  <si>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</si>
  <si>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</si>
  <si>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</si>
  <si>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</si>
  <si>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</si>
  <si>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</si>
  <si>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</si>
  <si>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</si>
  <si>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</si>
  <si>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</si>
  <si>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</si>
  <si>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</si>
  <si>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</si>
  <si>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</si>
  <si>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</si>
  <si>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</si>
  <si>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</si>
  <si>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</si>
  <si>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</si>
  <si>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</si>
  <si>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</si>
  <si>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</si>
  <si>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</si>
  <si>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</si>
  <si>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</si>
  <si>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</si>
  <si>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</si>
  <si>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</si>
  <si>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</si>
  <si>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</si>
  <si>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</si>
  <si>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</si>
  <si>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</si>
  <si>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</si>
  <si>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</si>
  <si>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</si>
  <si>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</si>
  <si>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</si>
  <si>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</si>
  <si>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</si>
  <si>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</si>
  <si>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</si>
  <si>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</si>
  <si>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</si>
  <si>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</si>
  <si>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</si>
  <si>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</si>
  <si>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</si>
  <si>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</si>
  <si>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</si>
  <si>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</si>
  <si>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</si>
  <si>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</si>
  <si>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</si>
  <si>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</si>
  <si>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</si>
  <si>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</si>
  <si>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</si>
  <si>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</si>
  <si>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</si>
  <si>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</si>
  <si>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</si>
  <si>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</si>
  <si>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</si>
  <si>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</si>
  <si>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</si>
  <si>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</si>
  <si>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</si>
  <si>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</si>
  <si>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</si>
  <si>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</si>
  <si>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</si>
  <si>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</si>
  <si>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</si>
  <si>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</si>
  <si>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</si>
  <si>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</si>
  <si>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</si>
  <si>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</si>
  <si>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</si>
  <si>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</si>
  <si>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</si>
  <si>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</si>
  <si>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</si>
  <si>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</si>
  <si>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</si>
  <si>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</si>
  <si>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</si>
  <si>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</si>
  <si>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</si>
  <si>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</si>
  <si>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</si>
  <si>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</si>
  <si>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</si>
  <si>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</si>
  <si>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</si>
  <si>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</si>
  <si>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</si>
  <si>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</si>
  <si>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</si>
  <si>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</si>
  <si>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</si>
  <si>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</si>
  <si>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</si>
  <si>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</si>
  <si>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</si>
  <si>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</si>
  <si>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</si>
  <si>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</si>
  <si>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</si>
  <si>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</si>
  <si>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</si>
  <si>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</si>
  <si>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</si>
  <si>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</si>
  <si>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</si>
  <si>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</si>
  <si>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</si>
  <si>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</si>
  <si>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</si>
  <si>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</si>
  <si>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</si>
  <si>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</si>
  <si>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</si>
  <si>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</si>
  <si>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</si>
  <si>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</si>
  <si>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</si>
  <si>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</si>
  <si>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</si>
  <si>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</si>
  <si>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</si>
  <si>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</si>
  <si>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</si>
  <si>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</si>
  <si>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</si>
  <si>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</si>
  <si>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</si>
  <si>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</si>
  <si>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</si>
  <si>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</si>
  <si>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</si>
  <si>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</si>
  <si>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</si>
  <si>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</si>
  <si>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</si>
  <si>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</si>
  <si>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</si>
  <si>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</si>
  <si>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</si>
  <si>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</si>
  <si>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</si>
  <si>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</si>
  <si>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</si>
  <si>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</si>
  <si>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</si>
  <si>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</si>
  <si>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</si>
  <si>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</si>
  <si>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</si>
  <si>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</si>
  <si>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</si>
  <si>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</si>
  <si>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</si>
  <si>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</si>
  <si>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</si>
  <si>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</si>
  <si>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</si>
  <si>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</si>
  <si>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</si>
  <si>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</si>
  <si>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</si>
  <si>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</si>
  <si>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</si>
  <si>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</si>
  <si>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</si>
  <si>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</si>
  <si>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</si>
  <si>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</si>
  <si>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</si>
  <si>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</si>
  <si>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</si>
  <si>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</si>
  <si>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</si>
  <si>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</si>
  <si>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</si>
  <si>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</si>
  <si>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</si>
  <si>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</si>
  <si>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</si>
  <si>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</si>
  <si>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</si>
  <si>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</si>
  <si>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</si>
  <si>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</si>
  <si>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</si>
  <si>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</si>
  <si>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</si>
  <si>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</si>
  <si>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</si>
  <si>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</si>
  <si>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</si>
  <si>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</si>
  <si>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</si>
  <si>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</si>
  <si>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</si>
  <si>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</si>
  <si>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</si>
  <si>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</si>
  <si>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</si>
  <si>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</si>
  <si>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</si>
  <si>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</si>
  <si>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</si>
  <si>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</si>
  <si>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</si>
  <si>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</si>
  <si>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</si>
  <si>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</si>
  <si>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</si>
  <si>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</si>
  <si>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</si>
  <si>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</si>
  <si>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</si>
  <si>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</si>
  <si>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</si>
  <si>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</si>
  <si>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</si>
  <si>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</si>
  <si>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</si>
  <si>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</si>
  <si>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</si>
  <si>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</si>
  <si>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</si>
  <si>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</si>
  <si>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</si>
  <si>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</si>
  <si>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</si>
  <si>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</si>
  <si>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</si>
  <si>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</si>
  <si>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</si>
  <si>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</si>
  <si>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</si>
  <si>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</si>
  <si>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</si>
  <si>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</si>
  <si>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</si>
  <si>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</si>
  <si>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</si>
  <si>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</si>
  <si>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</si>
  <si>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</si>
  <si>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</si>
  <si>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</si>
  <si>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</si>
  <si>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</si>
  <si>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</si>
  <si>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</si>
  <si>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</si>
  <si>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</si>
  <si>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</si>
  <si>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</si>
  <si>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</si>
  <si>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</si>
  <si>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</si>
  <si>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</si>
  <si>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</si>
  <si>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</si>
  <si>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</si>
  <si>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</si>
  <si>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</si>
  <si>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</si>
  <si>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</si>
  <si>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</si>
  <si>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</si>
  <si>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</si>
  <si>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</si>
  <si>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</si>
  <si>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</si>
  <si>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</si>
  <si>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</si>
  <si>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</si>
  <si>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</si>
  <si>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</si>
  <si>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</si>
  <si>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</si>
  <si>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</si>
  <si>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</si>
  <si>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</si>
  <si>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</si>
  <si>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</si>
  <si>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</si>
  <si>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</si>
  <si>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</si>
  <si>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</si>
  <si>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</si>
  <si>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</si>
  <si>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</si>
  <si>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</si>
  <si>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</si>
  <si>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</si>
  <si>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</si>
  <si>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</si>
  <si>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</si>
  <si>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</si>
  <si>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</si>
  <si>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</si>
  <si>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</si>
  <si>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</si>
  <si>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</si>
  <si>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</si>
  <si>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</si>
  <si>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</si>
  <si>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</si>
  <si>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</si>
  <si>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</si>
  <si>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</si>
  <si>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</si>
  <si>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</si>
  <si>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</si>
  <si>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</si>
  <si>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</si>
  <si>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</si>
  <si>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</si>
  <si>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</si>
  <si>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</si>
  <si>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</si>
  <si>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</si>
  <si>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</si>
  <si>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</si>
  <si>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</si>
  <si>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</si>
  <si>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</si>
  <si>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</si>
  <si>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</si>
  <si>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</si>
  <si>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</si>
  <si>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</si>
  <si>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</si>
  <si>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</si>
  <si>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</si>
  <si>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</si>
  <si>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</si>
  <si>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</si>
  <si>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</si>
  <si>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</si>
  <si>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</si>
  <si>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</si>
  <si>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</si>
  <si>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</si>
  <si>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</si>
  <si>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</si>
  <si>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</si>
  <si>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</si>
  <si>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</si>
  <si>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</si>
  <si>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</si>
  <si>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</si>
  <si>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</si>
  <si>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</si>
  <si>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</si>
  <si>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</si>
  <si>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</si>
  <si>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</si>
  <si>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</si>
  <si>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</si>
  <si>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</si>
  <si>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</si>
  <si>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</si>
  <si>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</si>
  <si>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</si>
  <si>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</si>
  <si>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</si>
  <si>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</si>
  <si>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</si>
  <si>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</si>
  <si>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</si>
  <si>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</si>
  <si>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</si>
  <si>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</si>
  <si>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</si>
  <si>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</si>
  <si>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</si>
  <si>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</si>
  <si>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</si>
  <si>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</si>
  <si>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</si>
  <si>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</si>
  <si>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</si>
  <si>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</si>
  <si>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</si>
  <si>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</si>
  <si>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</si>
  <si>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</si>
  <si>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</si>
  <si>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</si>
  <si>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</si>
  <si>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</si>
  <si>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</si>
  <si>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</si>
  <si>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</si>
  <si>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</si>
  <si>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</si>
  <si>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</si>
  <si>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</si>
  <si>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</si>
  <si>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</si>
  <si>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</si>
  <si>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</si>
  <si>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</si>
  <si>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</si>
  <si>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</si>
  <si>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</si>
  <si>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</si>
  <si>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</si>
  <si>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</si>
  <si>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</si>
  <si>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</si>
  <si>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</si>
  <si>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</si>
  <si>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</si>
  <si>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</si>
  <si>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</si>
  <si>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</si>
  <si>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</si>
  <si>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</si>
  <si>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</si>
  <si>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</si>
  <si>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</si>
  <si>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</si>
  <si>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</si>
  <si>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</si>
  <si>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</si>
  <si>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</si>
  <si>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</si>
  <si>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</si>
  <si>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</si>
  <si>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</si>
  <si>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</si>
  <si>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</si>
  <si>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</si>
  <si>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</si>
  <si>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</si>
  <si>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</si>
  <si>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</si>
  <si>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</si>
  <si>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</si>
  <si>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</si>
  <si>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</si>
  <si>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</si>
  <si>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</si>
  <si>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</si>
  <si>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</si>
  <si>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</si>
  <si>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</si>
  <si>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</si>
  <si>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</si>
  <si>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</si>
  <si>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</si>
  <si>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</si>
  <si>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</si>
  <si>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</si>
  <si>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</si>
  <si>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</si>
  <si>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</si>
  <si>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</si>
  <si>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</si>
  <si>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</si>
  <si>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</si>
  <si>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</si>
  <si>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</si>
  <si>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</si>
  <si>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</si>
  <si>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</si>
  <si>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</si>
  <si>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</si>
  <si>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</si>
  <si>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</si>
  <si>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</si>
  <si>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</si>
  <si>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</si>
  <si>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</si>
  <si>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</si>
  <si>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</si>
  <si>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</si>
  <si>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</si>
  <si>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</si>
  <si>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</si>
  <si>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</si>
  <si>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</si>
  <si>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</si>
  <si>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</si>
  <si>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</si>
  <si>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</si>
  <si>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</si>
  <si>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</si>
  <si>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</si>
  <si>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</si>
  <si>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</si>
  <si>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</si>
  <si>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</si>
  <si>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</si>
  <si>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</si>
  <si>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</si>
  <si>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</si>
  <si>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</si>
  <si>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</si>
  <si>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</si>
  <si>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</si>
  <si>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</si>
  <si>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</si>
  <si>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</si>
  <si>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</si>
  <si>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</si>
  <si>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</si>
  <si>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</si>
  <si>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</si>
  <si>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</si>
  <si>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</si>
  <si>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</si>
  <si>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</si>
  <si>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</si>
  <si>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</si>
  <si>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</si>
  <si>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</si>
  <si>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</si>
  <si>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</si>
  <si>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</si>
  <si>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</si>
  <si>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</si>
  <si>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</si>
  <si>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</si>
  <si>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</si>
  <si>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</si>
  <si>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</si>
  <si>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</si>
  <si>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</si>
  <si>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</si>
  <si>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</si>
  <si>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</si>
  <si>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</si>
  <si>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</si>
  <si>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</si>
  <si>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</si>
  <si>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</si>
  <si>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</si>
  <si>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</si>
  <si>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</si>
  <si>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</si>
  <si>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</si>
  <si>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</si>
  <si>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</si>
  <si>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</si>
  <si>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</si>
  <si>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</si>
  <si>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</si>
  <si>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</si>
  <si>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</si>
  <si>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</si>
  <si>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</si>
  <si>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</si>
  <si>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</si>
  <si>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</si>
  <si>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</si>
  <si>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</si>
  <si>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</si>
  <si>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</si>
  <si>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</si>
  <si>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</si>
  <si>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</si>
  <si>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</si>
  <si>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</si>
  <si>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</si>
  <si>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</si>
  <si>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</si>
  <si>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</si>
  <si>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</si>
  <si>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</si>
  <si>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</si>
  <si>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</si>
  <si>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</si>
  <si>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</si>
  <si>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</si>
  <si>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</si>
  <si>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</si>
  <si>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</si>
  <si>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</si>
  <si>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</si>
  <si>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</si>
  <si>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</si>
  <si>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</si>
  <si>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</si>
  <si>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</si>
  <si>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</si>
  <si>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</si>
  <si>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</si>
  <si>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</si>
  <si>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</si>
  <si>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</si>
  <si>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</si>
  <si>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</si>
  <si>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</si>
  <si>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</si>
  <si>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</si>
  <si>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</si>
  <si>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</si>
  <si>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</si>
  <si>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</si>
  <si>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</si>
  <si>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</si>
  <si>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</si>
  <si>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</si>
  <si>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</si>
  <si>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</si>
  <si>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</si>
  <si>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</si>
  <si>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</si>
  <si>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</si>
  <si>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</si>
  <si>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</si>
  <si>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</si>
  <si>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</si>
  <si>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</si>
  <si>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</si>
  <si>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</si>
  <si>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</si>
  <si>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</si>
  <si>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</si>
  <si>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</si>
  <si>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</si>
  <si>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</si>
  <si>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</si>
  <si>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</si>
  <si>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</si>
  <si>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</si>
  <si>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</si>
  <si>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</si>
  <si>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</si>
  <si>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</si>
  <si>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</si>
  <si>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</si>
  <si>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</si>
  <si>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</si>
  <si>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</si>
  <si>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</si>
  <si>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</si>
  <si>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</si>
  <si>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</si>
  <si>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</si>
  <si>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</si>
  <si>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</si>
  <si>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</si>
  <si>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</si>
  <si>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</si>
  <si>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</si>
  <si>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</si>
  <si>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</si>
  <si>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</si>
  <si>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</si>
  <si>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</si>
  <si>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</si>
  <si>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</si>
  <si>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</si>
  <si>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</si>
  <si>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</si>
  <si>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</si>
  <si>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</si>
  <si>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</si>
  <si>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</si>
  <si>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</si>
  <si>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</si>
  <si>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</si>
  <si>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</si>
  <si>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</si>
  <si>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</si>
  <si>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</si>
  <si>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</si>
  <si>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</si>
  <si>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</si>
  <si>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</si>
  <si>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</si>
  <si>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</si>
  <si>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</si>
  <si>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</si>
  <si>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</si>
  <si>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</si>
  <si>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</si>
  <si>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</si>
  <si>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</si>
  <si>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</si>
  <si>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</si>
  <si>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</si>
  <si>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</si>
  <si>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</si>
  <si>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</si>
  <si>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</si>
  <si>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</si>
  <si>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</si>
  <si>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</si>
  <si>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</si>
  <si>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</si>
  <si>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</si>
  <si>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</si>
  <si>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</si>
  <si>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</si>
  <si>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</si>
  <si>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</si>
  <si>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</si>
  <si>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</si>
  <si>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</si>
  <si>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</si>
  <si>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</si>
  <si>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</si>
  <si>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</si>
  <si>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</si>
  <si>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</si>
  <si>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</si>
  <si>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</si>
  <si>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</si>
  <si>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</si>
  <si>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</si>
  <si>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</si>
  <si>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</si>
  <si>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</si>
  <si>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</si>
  <si>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</si>
  <si>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</si>
  <si>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</si>
  <si>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</si>
  <si>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</si>
  <si>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</si>
  <si>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</si>
  <si>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</si>
  <si>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</si>
  <si>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</si>
  <si>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</si>
  <si>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</si>
  <si>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</si>
  <si>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</si>
  <si>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</si>
  <si>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</si>
  <si>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</si>
  <si>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</si>
  <si>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</si>
  <si>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</si>
  <si>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</si>
  <si>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</si>
  <si>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</si>
  <si>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</si>
  <si>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</si>
  <si>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</si>
  <si>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</si>
  <si>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</si>
  <si>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</si>
  <si>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</si>
  <si>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</si>
  <si>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</si>
  <si>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</si>
  <si>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</si>
  <si>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</si>
  <si>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</si>
  <si>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</si>
  <si>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</si>
  <si>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</si>
  <si>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</si>
  <si>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</si>
  <si>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</si>
  <si>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</si>
  <si>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</si>
  <si>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</si>
  <si>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</si>
  <si>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</si>
  <si>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</si>
  <si>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</si>
  <si>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</si>
  <si>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</si>
  <si>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</si>
  <si>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</si>
  <si>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</si>
  <si>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</si>
  <si>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</si>
  <si>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</si>
  <si>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</si>
  <si>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</si>
  <si>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</si>
  <si>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</si>
  <si>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</si>
  <si>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</si>
  <si>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</si>
  <si>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</si>
  <si>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</si>
  <si>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</si>
  <si>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</si>
  <si>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</si>
  <si>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</si>
  <si>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</si>
  <si>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</si>
  <si>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</si>
  <si>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</si>
  <si>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</si>
  <si>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</si>
  <si>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</si>
  <si>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</si>
  <si>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</si>
  <si>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</si>
  <si>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</si>
  <si>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</si>
  <si>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</si>
  <si>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</si>
  <si>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</si>
  <si>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</si>
  <si>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</si>
  <si>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</si>
  <si>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</si>
  <si>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</si>
  <si>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</si>
  <si>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</si>
  <si>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</si>
  <si>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</si>
  <si>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</si>
  <si>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</si>
  <si>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</si>
  <si>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</si>
  <si>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</si>
  <si>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</si>
  <si>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</si>
  <si>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</si>
  <si>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</si>
  <si>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</si>
  <si>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</si>
  <si>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</si>
  <si>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</si>
  <si>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</si>
  <si>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</si>
  <si>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</si>
  <si>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</si>
  <si>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</si>
  <si>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</si>
  <si>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</si>
  <si>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</si>
  <si>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</si>
  <si>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</si>
  <si>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</si>
  <si>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</si>
  <si>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</si>
  <si>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</si>
  <si>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</si>
  <si>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</si>
  <si>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</si>
  <si>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</si>
  <si>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</si>
  <si>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</si>
  <si>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</si>
  <si>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</si>
  <si>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</si>
  <si>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</si>
  <si>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</si>
  <si>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</si>
  <si>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</si>
  <si>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</si>
  <si>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</si>
  <si>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</si>
  <si>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</si>
  <si>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</si>
  <si>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</si>
  <si>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</si>
  <si>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</si>
  <si>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</si>
  <si>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</si>
  <si>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</si>
  <si>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</si>
  <si>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</si>
  <si>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</si>
  <si>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</si>
  <si>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</si>
  <si>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</si>
  <si>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</si>
  <si>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</si>
  <si>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</si>
  <si>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</si>
  <si>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</si>
  <si>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</si>
  <si>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</si>
  <si>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</si>
  <si>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</si>
  <si>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</si>
  <si>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</si>
  <si>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</si>
  <si>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</si>
  <si>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</si>
  <si>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</si>
  <si>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</si>
  <si>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</si>
  <si>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</si>
  <si>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</si>
  <si>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SAPA ACCIAI srl</t>
  </si>
  <si>
    <t>via Enrico Fermi 16/18 , Cusago (MI) 20047</t>
  </si>
  <si>
    <t>Santoro Elisa</t>
  </si>
  <si>
    <t>elisa@sapacciai.com</t>
  </si>
  <si>
    <t>+390290390040</t>
  </si>
  <si>
    <t>Santoro Paolo</t>
  </si>
  <si>
    <t>Amministratore Unico</t>
  </si>
  <si>
    <t>paolo@sapacciai.com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</si>
</sst>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8"/>
      <name val="돋움"/>
      <family val="3"/>
      <charset val="129"/>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1">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quotePrefix="1"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quotePrefix="1"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llegamento ipertestuale" xfId="487" builtinId="8"/>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rmale" xfId="0" builtinId="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4C020000}"/>
    <cellStyle name="一般 7" xfId="588" xr:uid="{00000000-0005-0000-0000-00004A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elisa@sapacciai.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paolo@sapacciai.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D72" sqref="D72"/>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68"/>
      <c r="B2" s="4" t="s">
        <v>807</v>
      </c>
      <c r="C2" s="2"/>
      <c r="D2" s="159"/>
      <c r="E2" s="2"/>
      <c r="F2" s="2"/>
      <c r="G2" s="24"/>
    </row>
    <row r="3" spans="1:7">
      <c r="A3" s="368"/>
      <c r="B3" s="2" t="s">
        <v>800</v>
      </c>
      <c r="C3" s="4"/>
      <c r="D3" s="160"/>
      <c r="E3" s="2"/>
      <c r="F3" s="4"/>
      <c r="G3" s="24"/>
    </row>
    <row r="4" spans="1:7" ht="15.75">
      <c r="A4" s="368"/>
      <c r="B4" s="27" t="s">
        <v>809</v>
      </c>
      <c r="C4" s="5"/>
      <c r="D4" s="161"/>
      <c r="E4" s="2"/>
      <c r="F4" s="5"/>
      <c r="G4" s="24"/>
    </row>
    <row r="5" spans="1:7">
      <c r="A5" s="368"/>
      <c r="B5" s="26" t="s">
        <v>998</v>
      </c>
      <c r="C5" s="3"/>
      <c r="D5" s="162"/>
      <c r="E5" s="2"/>
      <c r="F5" s="3"/>
      <c r="G5" s="24"/>
    </row>
    <row r="6" spans="1:7">
      <c r="A6" s="368"/>
      <c r="B6" s="2"/>
      <c r="C6" s="2"/>
      <c r="D6" s="159"/>
      <c r="E6" s="2"/>
      <c r="F6" s="2"/>
      <c r="G6" s="24"/>
    </row>
    <row r="7" spans="1:7">
      <c r="A7" s="368"/>
      <c r="B7" s="2"/>
      <c r="C7" s="2"/>
      <c r="D7" s="159"/>
      <c r="E7" s="2"/>
      <c r="F7" s="2"/>
      <c r="G7" s="24"/>
    </row>
    <row r="8" spans="1:7">
      <c r="A8" s="368"/>
      <c r="B8" s="2"/>
      <c r="C8" s="2"/>
      <c r="D8" s="159"/>
      <c r="E8" s="2"/>
      <c r="F8" s="2"/>
      <c r="G8" s="24"/>
    </row>
    <row r="9" spans="1:7">
      <c r="A9" s="368"/>
      <c r="B9" s="371" t="s">
        <v>810</v>
      </c>
      <c r="C9" s="371"/>
      <c r="D9" s="371"/>
      <c r="E9" s="371"/>
      <c r="F9" s="371"/>
      <c r="G9" s="24"/>
    </row>
    <row r="10" spans="1:7" ht="27" customHeight="1">
      <c r="A10" s="368"/>
      <c r="B10" s="372" t="s">
        <v>423</v>
      </c>
      <c r="C10" s="372"/>
      <c r="D10" s="372"/>
      <c r="E10" s="372"/>
      <c r="F10" s="372"/>
      <c r="G10" s="24"/>
    </row>
    <row r="11" spans="1:7" ht="27" customHeight="1">
      <c r="A11" s="368"/>
      <c r="B11" s="373"/>
      <c r="C11" s="373"/>
      <c r="D11" s="373"/>
      <c r="E11" s="373"/>
      <c r="F11" s="373"/>
      <c r="G11" s="24"/>
    </row>
    <row r="12" spans="1:7">
      <c r="A12" s="368"/>
      <c r="B12" s="28" t="s">
        <v>808</v>
      </c>
      <c r="C12" s="29" t="s">
        <v>811</v>
      </c>
      <c r="D12" s="163" t="s">
        <v>812</v>
      </c>
      <c r="E12" s="29" t="s">
        <v>593</v>
      </c>
      <c r="F12" s="29" t="s">
        <v>594</v>
      </c>
      <c r="G12" s="24"/>
    </row>
    <row r="13" spans="1:7" ht="33.75">
      <c r="A13" s="368"/>
      <c r="B13" s="275">
        <v>1</v>
      </c>
      <c r="C13" s="276" t="s">
        <v>1046</v>
      </c>
      <c r="D13" s="277" t="s">
        <v>836</v>
      </c>
      <c r="E13" s="278" t="s">
        <v>813</v>
      </c>
      <c r="F13" s="278"/>
      <c r="G13" s="24"/>
    </row>
    <row r="14" spans="1:7" ht="56.25">
      <c r="A14" s="368"/>
      <c r="B14" s="275">
        <v>2</v>
      </c>
      <c r="C14" s="276" t="s">
        <v>1046</v>
      </c>
      <c r="D14" s="277" t="s">
        <v>983</v>
      </c>
      <c r="E14" s="278" t="s">
        <v>513</v>
      </c>
      <c r="F14" s="278" t="s">
        <v>514</v>
      </c>
      <c r="G14" s="24"/>
    </row>
    <row r="15" spans="1:7" ht="89.1" customHeight="1">
      <c r="A15" s="368"/>
      <c r="B15" s="374">
        <v>2.0099999999999998</v>
      </c>
      <c r="C15" s="365" t="s">
        <v>1046</v>
      </c>
      <c r="D15" s="377" t="s">
        <v>2150</v>
      </c>
      <c r="E15" s="279" t="s">
        <v>595</v>
      </c>
      <c r="F15" s="279" t="s">
        <v>598</v>
      </c>
      <c r="G15" s="24"/>
    </row>
    <row r="16" spans="1:7" ht="99" customHeight="1">
      <c r="A16" s="368"/>
      <c r="B16" s="375"/>
      <c r="C16" s="366"/>
      <c r="D16" s="378"/>
      <c r="E16" s="280"/>
      <c r="F16" s="280" t="s">
        <v>596</v>
      </c>
      <c r="G16" s="24"/>
    </row>
    <row r="17" spans="1:7" ht="63" customHeight="1">
      <c r="A17" s="368"/>
      <c r="B17" s="376"/>
      <c r="C17" s="367"/>
      <c r="D17" s="379"/>
      <c r="E17" s="276"/>
      <c r="F17" s="276" t="s">
        <v>597</v>
      </c>
      <c r="G17" s="24"/>
    </row>
    <row r="18" spans="1:7" ht="117" customHeight="1">
      <c r="A18" s="368"/>
      <c r="B18" s="374">
        <v>2.02</v>
      </c>
      <c r="C18" s="365" t="s">
        <v>1046</v>
      </c>
      <c r="D18" s="377" t="s">
        <v>2151</v>
      </c>
      <c r="E18" s="279" t="s">
        <v>424</v>
      </c>
      <c r="F18" s="279" t="s">
        <v>508</v>
      </c>
      <c r="G18" s="24"/>
    </row>
    <row r="19" spans="1:7" ht="71.099999999999994" customHeight="1">
      <c r="A19" s="368"/>
      <c r="B19" s="375"/>
      <c r="C19" s="366"/>
      <c r="D19" s="378"/>
      <c r="E19" s="280" t="s">
        <v>512</v>
      </c>
      <c r="F19" s="280" t="s">
        <v>425</v>
      </c>
      <c r="G19" s="24"/>
    </row>
    <row r="20" spans="1:7" ht="90.75" customHeight="1">
      <c r="A20" s="368"/>
      <c r="B20" s="375"/>
      <c r="C20" s="366"/>
      <c r="D20" s="378"/>
      <c r="E20" s="280"/>
      <c r="F20" s="280" t="s">
        <v>600</v>
      </c>
      <c r="G20" s="24"/>
    </row>
    <row r="21" spans="1:7" ht="74.25" customHeight="1">
      <c r="A21" s="368"/>
      <c r="B21" s="376"/>
      <c r="C21" s="367"/>
      <c r="D21" s="379"/>
      <c r="E21" s="276"/>
      <c r="F21" s="276" t="s">
        <v>599</v>
      </c>
      <c r="G21" s="24"/>
    </row>
    <row r="22" spans="1:7" ht="90" customHeight="1">
      <c r="A22" s="368"/>
      <c r="B22" s="359">
        <v>2.0299999999999998</v>
      </c>
      <c r="C22" s="359" t="s">
        <v>783</v>
      </c>
      <c r="D22" s="362" t="s">
        <v>2152</v>
      </c>
      <c r="E22" s="365" t="s">
        <v>422</v>
      </c>
      <c r="F22" s="279" t="s">
        <v>445</v>
      </c>
      <c r="G22" s="24"/>
    </row>
    <row r="23" spans="1:7" ht="109.5" customHeight="1">
      <c r="A23" s="368"/>
      <c r="B23" s="360"/>
      <c r="C23" s="360"/>
      <c r="D23" s="363"/>
      <c r="E23" s="366"/>
      <c r="F23" s="280" t="s">
        <v>784</v>
      </c>
      <c r="G23" s="24"/>
    </row>
    <row r="24" spans="1:7" ht="74.25" customHeight="1">
      <c r="A24" s="368"/>
      <c r="B24" s="361"/>
      <c r="C24" s="361"/>
      <c r="D24" s="364"/>
      <c r="E24" s="367"/>
      <c r="F24" s="276" t="s">
        <v>421</v>
      </c>
      <c r="G24" s="24"/>
    </row>
    <row r="25" spans="1:7" ht="72" customHeight="1">
      <c r="A25" s="368"/>
      <c r="B25" s="275" t="s">
        <v>443</v>
      </c>
      <c r="C25" s="276" t="s">
        <v>444</v>
      </c>
      <c r="D25" s="277" t="s">
        <v>2153</v>
      </c>
      <c r="E25" s="276" t="s">
        <v>2148</v>
      </c>
      <c r="F25" s="276" t="s">
        <v>446</v>
      </c>
      <c r="G25" s="24"/>
    </row>
    <row r="26" spans="1:7" ht="98.1" customHeight="1">
      <c r="A26" s="368"/>
      <c r="B26" s="380">
        <v>3</v>
      </c>
      <c r="C26" s="374" t="s">
        <v>66</v>
      </c>
      <c r="D26" s="377" t="s">
        <v>2154</v>
      </c>
      <c r="E26" s="365" t="s">
        <v>0</v>
      </c>
      <c r="F26" s="279" t="s">
        <v>60</v>
      </c>
      <c r="G26" s="24"/>
    </row>
    <row r="27" spans="1:7" ht="90" customHeight="1">
      <c r="A27" s="368"/>
      <c r="B27" s="381"/>
      <c r="C27" s="375"/>
      <c r="D27" s="378"/>
      <c r="E27" s="366"/>
      <c r="F27" s="280" t="s">
        <v>55</v>
      </c>
      <c r="G27" s="24"/>
    </row>
    <row r="28" spans="1:7" ht="19.350000000000001" customHeight="1">
      <c r="A28" s="368"/>
      <c r="B28" s="381"/>
      <c r="C28" s="375"/>
      <c r="D28" s="378"/>
      <c r="E28" s="366"/>
      <c r="F28" s="280" t="s">
        <v>56</v>
      </c>
      <c r="G28" s="24"/>
    </row>
    <row r="29" spans="1:7" ht="74.45" customHeight="1">
      <c r="A29" s="368"/>
      <c r="B29" s="381"/>
      <c r="C29" s="375"/>
      <c r="D29" s="378"/>
      <c r="E29" s="366"/>
      <c r="F29" s="280" t="s">
        <v>57</v>
      </c>
      <c r="G29" s="24"/>
    </row>
    <row r="30" spans="1:7" ht="62.45" customHeight="1">
      <c r="A30" s="368"/>
      <c r="B30" s="381"/>
      <c r="C30" s="375"/>
      <c r="D30" s="378"/>
      <c r="E30" s="366"/>
      <c r="F30" s="280" t="s">
        <v>58</v>
      </c>
      <c r="G30" s="24"/>
    </row>
    <row r="31" spans="1:7" ht="81" customHeight="1">
      <c r="A31" s="368"/>
      <c r="B31" s="381"/>
      <c r="C31" s="375"/>
      <c r="D31" s="378"/>
      <c r="E31" s="366"/>
      <c r="F31" s="280" t="s">
        <v>59</v>
      </c>
      <c r="G31" s="24"/>
    </row>
    <row r="32" spans="1:7" ht="48.75" customHeight="1">
      <c r="A32" s="368"/>
      <c r="B32" s="381"/>
      <c r="C32" s="375"/>
      <c r="D32" s="378"/>
      <c r="E32" s="366"/>
      <c r="F32" s="280" t="s">
        <v>62</v>
      </c>
      <c r="G32" s="24"/>
    </row>
    <row r="33" spans="1:7" ht="98.45" customHeight="1">
      <c r="A33" s="368"/>
      <c r="B33" s="381"/>
      <c r="C33" s="375"/>
      <c r="D33" s="378"/>
      <c r="E33" s="366"/>
      <c r="F33" s="280" t="s">
        <v>61</v>
      </c>
      <c r="G33" s="24"/>
    </row>
    <row r="34" spans="1:7" ht="89.1" customHeight="1">
      <c r="A34" s="368"/>
      <c r="B34" s="381"/>
      <c r="C34" s="375"/>
      <c r="D34" s="378"/>
      <c r="E34" s="366"/>
      <c r="F34" s="280" t="s">
        <v>63</v>
      </c>
      <c r="G34" s="24"/>
    </row>
    <row r="35" spans="1:7" ht="29.1" customHeight="1">
      <c r="A35" s="368"/>
      <c r="B35" s="381"/>
      <c r="C35" s="375"/>
      <c r="D35" s="378"/>
      <c r="E35" s="366"/>
      <c r="F35" s="280" t="s">
        <v>64</v>
      </c>
      <c r="G35" s="24"/>
    </row>
    <row r="36" spans="1:7" ht="147">
      <c r="A36" s="368"/>
      <c r="B36" s="382"/>
      <c r="C36" s="376"/>
      <c r="D36" s="379"/>
      <c r="E36" s="367"/>
      <c r="F36" s="282" t="s">
        <v>65</v>
      </c>
      <c r="G36" s="24"/>
    </row>
    <row r="37" spans="1:7" ht="157.5">
      <c r="A37" s="368"/>
      <c r="B37" s="281">
        <v>3.01</v>
      </c>
      <c r="C37" s="283" t="s">
        <v>66</v>
      </c>
      <c r="D37" s="277" t="s">
        <v>2155</v>
      </c>
      <c r="E37" s="284" t="s">
        <v>1282</v>
      </c>
      <c r="F37" s="285" t="s">
        <v>1384</v>
      </c>
      <c r="G37" s="24"/>
    </row>
    <row r="38" spans="1:7" ht="146.25">
      <c r="A38" s="368"/>
      <c r="B38" s="281">
        <v>3.02</v>
      </c>
      <c r="C38" s="283" t="s">
        <v>1314</v>
      </c>
      <c r="D38" s="277" t="s">
        <v>2156</v>
      </c>
      <c r="E38" s="284" t="s">
        <v>1329</v>
      </c>
      <c r="F38" s="285" t="s">
        <v>1385</v>
      </c>
      <c r="G38" s="24"/>
    </row>
    <row r="39" spans="1:7" ht="112.5">
      <c r="A39" s="368"/>
      <c r="B39" s="286">
        <v>4</v>
      </c>
      <c r="C39" s="287" t="s">
        <v>1480</v>
      </c>
      <c r="D39" s="277" t="s">
        <v>2157</v>
      </c>
      <c r="E39" s="276" t="s">
        <v>2104</v>
      </c>
      <c r="F39" s="276" t="s">
        <v>1481</v>
      </c>
      <c r="G39" s="24"/>
    </row>
    <row r="40" spans="1:7" ht="67.5">
      <c r="A40" s="368"/>
      <c r="B40" s="281">
        <v>4.01</v>
      </c>
      <c r="C40" s="287" t="s">
        <v>1480</v>
      </c>
      <c r="D40" s="277" t="s">
        <v>2159</v>
      </c>
      <c r="E40" s="276" t="s">
        <v>2116</v>
      </c>
      <c r="F40" s="276" t="s">
        <v>2120</v>
      </c>
      <c r="G40" s="24"/>
    </row>
    <row r="41" spans="1:7" ht="67.5">
      <c r="A41" s="368"/>
      <c r="B41" s="281" t="s">
        <v>2146</v>
      </c>
      <c r="C41" s="287" t="s">
        <v>1480</v>
      </c>
      <c r="D41" s="277" t="s">
        <v>2158</v>
      </c>
      <c r="E41" s="276" t="s">
        <v>2149</v>
      </c>
      <c r="F41" s="276" t="s">
        <v>2147</v>
      </c>
      <c r="G41" s="24"/>
    </row>
    <row r="42" spans="1:7" ht="67.5">
      <c r="A42" s="368"/>
      <c r="B42" s="281" t="s">
        <v>2173</v>
      </c>
      <c r="C42" s="287" t="s">
        <v>1480</v>
      </c>
      <c r="D42" s="277" t="s">
        <v>2178</v>
      </c>
      <c r="E42" s="276" t="s">
        <v>2148</v>
      </c>
      <c r="F42" s="276" t="s">
        <v>2174</v>
      </c>
      <c r="G42" s="24"/>
    </row>
    <row r="43" spans="1:7" ht="191.25">
      <c r="A43" s="368"/>
      <c r="B43" s="288">
        <v>4.0999999999999996</v>
      </c>
      <c r="C43" s="287" t="s">
        <v>2177</v>
      </c>
      <c r="D43" s="289">
        <v>42867</v>
      </c>
      <c r="E43" s="290" t="s">
        <v>2180</v>
      </c>
      <c r="F43" s="276" t="s">
        <v>2179</v>
      </c>
      <c r="G43" s="24"/>
    </row>
    <row r="44" spans="1:7" ht="112.5">
      <c r="A44" s="368"/>
      <c r="B44" s="288">
        <v>4.2</v>
      </c>
      <c r="C44" s="287" t="s">
        <v>2177</v>
      </c>
      <c r="D44" s="289">
        <v>42704</v>
      </c>
      <c r="E44" s="290" t="s">
        <v>2369</v>
      </c>
      <c r="F44" s="276" t="s">
        <v>2344</v>
      </c>
      <c r="G44" s="24"/>
    </row>
    <row r="45" spans="1:7" ht="213.75">
      <c r="A45" s="368"/>
      <c r="B45" s="291">
        <v>5</v>
      </c>
      <c r="C45" s="287" t="s">
        <v>2177</v>
      </c>
      <c r="D45" s="289">
        <v>42867</v>
      </c>
      <c r="E45" s="290" t="s">
        <v>12256</v>
      </c>
      <c r="F45" s="276" t="s">
        <v>11978</v>
      </c>
      <c r="G45" s="24"/>
    </row>
    <row r="46" spans="1:7" ht="56.25">
      <c r="A46" s="368"/>
      <c r="B46" s="288">
        <v>5.01</v>
      </c>
      <c r="C46" s="287" t="s">
        <v>2177</v>
      </c>
      <c r="D46" s="289">
        <v>42907</v>
      </c>
      <c r="E46" s="290" t="s">
        <v>14886</v>
      </c>
      <c r="F46" s="276" t="s">
        <v>11978</v>
      </c>
      <c r="G46" s="24"/>
    </row>
    <row r="47" spans="1:7" ht="101.25">
      <c r="A47" s="368"/>
      <c r="B47" s="288">
        <v>5.0999999999999996</v>
      </c>
      <c r="C47" s="287" t="s">
        <v>2177</v>
      </c>
      <c r="D47" s="289">
        <v>43070</v>
      </c>
      <c r="E47" s="290" t="s">
        <v>12456</v>
      </c>
      <c r="F47" s="276" t="s">
        <v>12457</v>
      </c>
      <c r="G47" s="24"/>
    </row>
    <row r="48" spans="1:7" ht="90">
      <c r="A48" s="368"/>
      <c r="B48" s="288">
        <v>5.1100000000000003</v>
      </c>
      <c r="C48" s="287" t="s">
        <v>12684</v>
      </c>
      <c r="D48" s="289">
        <v>43217</v>
      </c>
      <c r="E48" s="290" t="s">
        <v>12786</v>
      </c>
      <c r="F48" s="276" t="s">
        <v>12711</v>
      </c>
      <c r="G48" s="24"/>
    </row>
    <row r="49" spans="1:7" ht="90">
      <c r="A49" s="368"/>
      <c r="B49" s="288">
        <v>5.12</v>
      </c>
      <c r="C49" s="287" t="s">
        <v>12684</v>
      </c>
      <c r="D49" s="289">
        <v>43581</v>
      </c>
      <c r="E49" s="290" t="s">
        <v>12786</v>
      </c>
      <c r="F49" s="276" t="s">
        <v>13315</v>
      </c>
      <c r="G49" s="24"/>
    </row>
    <row r="50" spans="1:7" ht="112.5">
      <c r="A50" s="368"/>
      <c r="B50" s="291">
        <v>6</v>
      </c>
      <c r="C50" s="287" t="s">
        <v>12684</v>
      </c>
      <c r="D50" s="289">
        <v>43964</v>
      </c>
      <c r="E50" s="290" t="s">
        <v>13527</v>
      </c>
      <c r="F50" s="276" t="s">
        <v>13318</v>
      </c>
      <c r="G50" s="24"/>
    </row>
    <row r="51" spans="1:7" ht="56.25">
      <c r="A51" s="368"/>
      <c r="B51" s="288">
        <v>6.01</v>
      </c>
      <c r="C51" s="287" t="s">
        <v>12684</v>
      </c>
      <c r="D51" s="289">
        <v>43970</v>
      </c>
      <c r="E51" s="290" t="s">
        <v>14887</v>
      </c>
      <c r="F51" s="290" t="s">
        <v>13318</v>
      </c>
      <c r="G51" s="24"/>
    </row>
    <row r="52" spans="1:7" ht="56.25">
      <c r="A52" s="368"/>
      <c r="B52" s="288">
        <v>6.1</v>
      </c>
      <c r="C52" s="287" t="s">
        <v>12684</v>
      </c>
      <c r="D52" s="289">
        <v>44314</v>
      </c>
      <c r="E52" s="290" t="s">
        <v>14880</v>
      </c>
      <c r="F52" s="290" t="s">
        <v>14487</v>
      </c>
      <c r="G52" s="24"/>
    </row>
    <row r="53" spans="1:7" ht="56.25">
      <c r="A53" s="368"/>
      <c r="B53" s="288">
        <v>6.2</v>
      </c>
      <c r="C53" s="287" t="s">
        <v>12684</v>
      </c>
      <c r="D53" s="289">
        <v>44678</v>
      </c>
      <c r="E53" s="290" t="s">
        <v>14880</v>
      </c>
      <c r="F53" s="290" t="s">
        <v>14879</v>
      </c>
      <c r="G53" s="24"/>
    </row>
    <row r="54" spans="1:7" ht="56.25">
      <c r="A54" s="368"/>
      <c r="B54" s="288">
        <v>6.21</v>
      </c>
      <c r="C54" s="287" t="s">
        <v>12684</v>
      </c>
      <c r="D54" s="289">
        <v>44687</v>
      </c>
      <c r="E54" s="290" t="s">
        <v>14888</v>
      </c>
      <c r="F54" s="290" t="s">
        <v>14879</v>
      </c>
      <c r="G54" s="24"/>
    </row>
    <row r="55" spans="1:7" ht="56.25">
      <c r="A55" s="368"/>
      <c r="B55" s="288">
        <v>6.22</v>
      </c>
      <c r="C55" s="287" t="s">
        <v>12684</v>
      </c>
      <c r="D55" s="292">
        <v>44692</v>
      </c>
      <c r="E55" s="290" t="s">
        <v>14887</v>
      </c>
      <c r="F55" s="290" t="s">
        <v>14879</v>
      </c>
      <c r="G55" s="24"/>
    </row>
    <row r="56" spans="1:7" ht="90">
      <c r="A56" s="368"/>
      <c r="B56" s="291">
        <v>6.3</v>
      </c>
      <c r="C56" s="287" t="s">
        <v>12684</v>
      </c>
      <c r="D56" s="292">
        <v>45051</v>
      </c>
      <c r="E56" s="290" t="s">
        <v>15144</v>
      </c>
      <c r="F56" s="290" t="s">
        <v>14925</v>
      </c>
      <c r="G56" s="24"/>
    </row>
    <row r="57" spans="1:7" ht="56.25">
      <c r="A57" s="368"/>
      <c r="B57" s="288">
        <v>6.31</v>
      </c>
      <c r="C57" s="287" t="s">
        <v>12684</v>
      </c>
      <c r="D57" s="292">
        <v>45072</v>
      </c>
      <c r="E57" s="290" t="s">
        <v>15146</v>
      </c>
      <c r="F57" s="290" t="s">
        <v>14925</v>
      </c>
      <c r="G57" s="24"/>
    </row>
    <row r="58" spans="1:7" ht="56.25">
      <c r="A58" s="368"/>
      <c r="B58" s="291">
        <v>6.4</v>
      </c>
      <c r="C58" s="287" t="s">
        <v>12684</v>
      </c>
      <c r="D58" s="292">
        <v>45408</v>
      </c>
      <c r="E58" s="290" t="s">
        <v>15148</v>
      </c>
      <c r="F58" s="290" t="s">
        <v>15147</v>
      </c>
      <c r="G58" s="24"/>
    </row>
    <row r="59" spans="1:7" ht="56.25">
      <c r="A59" s="368"/>
      <c r="B59" s="291">
        <v>6.5</v>
      </c>
      <c r="C59" s="287" t="s">
        <v>12684</v>
      </c>
      <c r="D59" s="292">
        <v>45772</v>
      </c>
      <c r="E59" s="290" t="s">
        <v>15217</v>
      </c>
      <c r="F59" s="290" t="s">
        <v>15259</v>
      </c>
      <c r="G59" s="24"/>
    </row>
    <row r="60" spans="1:7" ht="90">
      <c r="A60" s="368"/>
      <c r="B60" s="291">
        <v>6.6</v>
      </c>
      <c r="C60" s="287" t="s">
        <v>12684</v>
      </c>
      <c r="D60" s="292">
        <v>46129</v>
      </c>
      <c r="E60" s="290" t="s">
        <v>15870</v>
      </c>
      <c r="F60" s="293" t="s">
        <v>15352</v>
      </c>
      <c r="G60" s="24"/>
    </row>
    <row r="61" spans="1:7" ht="13.5" thickBot="1">
      <c r="A61" s="369"/>
      <c r="B61" s="370" t="str">
        <f ca="1">OFFSET(L!$C$1,MATCH("General"&amp;"Cpy",L!$A:$A,0)-1,SL,,)</f>
        <v>© 2026 Responsible Minerals Initiative. All rights reserved.</v>
      </c>
      <c r="C61" s="370"/>
      <c r="D61" s="370"/>
      <c r="E61" s="370"/>
      <c r="F61" s="370"/>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honeticPr fontId="101"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42AA671-6C70-43B5-A5E9-377228E5744E}"/>
    </customSheetView>
  </customSheetViews>
  <phoneticPr fontId="101"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68355E2F-22A8-4833-8C55-80C2CC5906CA}"/>
    </customSheetView>
  </customSheetViews>
  <phoneticPr fontId="101"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1"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3"/>
      <c r="B1" s="384"/>
      <c r="C1" s="384"/>
      <c r="D1" s="385"/>
    </row>
    <row r="2" spans="1:5" ht="71.25" customHeight="1">
      <c r="A2" s="71"/>
      <c r="B2" s="134" t="str">
        <f ca="1">OFFSET(L!$C$1,MATCH("Definitions"&amp;ADDRESS(ROW(),COLUMN(),4),L!$A:$A,0)-1,SL,,)</f>
        <v>ITEM</v>
      </c>
      <c r="C2" s="134" t="str">
        <f ca="1">OFFSET(L!$C$1,MATCH("Definitions"&amp;ADDRESS(ROW(),COLUMN(),4),L!$A:$A,0)-1,SL,,)</f>
        <v>DEFINITION</v>
      </c>
      <c r="D2" s="387"/>
      <c r="E2" s="98"/>
    </row>
    <row r="3" spans="1:5" ht="63.95" customHeight="1">
      <c r="A3" s="71"/>
      <c r="B3" s="60" t="str">
        <f ca="1">OFFSET(L!$C$1,MATCH("Definitions"&amp;ADDRESS(ROW(),COLUMN(),4),L!$A:$A,0)-1,SL,,)</f>
        <v>3TG</v>
      </c>
      <c r="C3" s="60" t="str">
        <f ca="1">OFFSET(L!$C$1,MATCH("Definitions"&amp;ADDRESS(ROW(),COLUMN(),4),L!$A:$A,0)-1,SL,,)</f>
        <v>Tantalum, tin, tungsten, gold</v>
      </c>
      <c r="D3" s="387"/>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7"/>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7"/>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7"/>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7"/>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7"/>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7"/>
      <c r="E9" s="97" t="s">
        <v>1267</v>
      </c>
    </row>
    <row r="10" spans="1:5" ht="45">
      <c r="A10" s="71"/>
      <c r="B10" s="60" t="str">
        <f ca="1">OFFSET(L!$C$1,MATCH("Definitions"&amp;ADDRESS(ROW(),COLUMN(),4),L!$A:$A,0)-1,SL,,)</f>
        <v>DRC</v>
      </c>
      <c r="C10" s="60" t="str">
        <f ca="1">OFFSET(L!$C$1,MATCH("Definitions"&amp;ADDRESS(ROW(),COLUMN(),4),L!$A:$A,0)-1,SL,,)</f>
        <v>Democratic Republic of Congo</v>
      </c>
      <c r="D10" s="387"/>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7"/>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7"/>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7"/>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7"/>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7"/>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7"/>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7"/>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7"/>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7"/>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7"/>
      <c r="E20" s="97"/>
    </row>
    <row r="21" spans="1:5" ht="15">
      <c r="A21" s="71"/>
      <c r="B21" s="60" t="str">
        <f ca="1">OFFSET(L!$C$1,MATCH("Definitions"&amp;ADDRESS(ROW(),COLUMN(),4),L!$A:$A,0)-1,SL,,)</f>
        <v>RBA</v>
      </c>
      <c r="C21" s="60" t="str">
        <f ca="1">OFFSET(L!$C$1,MATCH("Definitions"&amp;ADDRESS(ROW(),COLUMN(),4),L!$A:$A,0)-1,SL,,)</f>
        <v>Responsible Business Alliance (www.responsiblebusiness.org)</v>
      </c>
      <c r="D21" s="387"/>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7"/>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7"/>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7"/>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7"/>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7"/>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7"/>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7"/>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7"/>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7"/>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7"/>
      <c r="E31" s="97"/>
    </row>
    <row r="32" spans="1:5" ht="15">
      <c r="A32" s="71"/>
      <c r="B32" s="386" t="str">
        <f ca="1">OFFSET(L!$C$1,MATCH("General"&amp;"Cpy",L!$A:$A,0)-1,SL,,)</f>
        <v>© 2026 Responsible Minerals Initiative. All rights reserved.</v>
      </c>
      <c r="C32" s="386"/>
      <c r="D32" s="387"/>
      <c r="E32" s="97"/>
    </row>
    <row r="33" spans="1:4" ht="13.5" thickBot="1">
      <c r="A33" s="72"/>
      <c r="B33" s="146"/>
      <c r="C33" s="146"/>
      <c r="D33" s="388"/>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1"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3" zoomScalePageLayoutView="70" workbookViewId="0">
      <selection activeCell="D21" sqref="D21:J2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3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2"/>
      <c r="G3" s="342"/>
      <c r="H3" s="342"/>
      <c r="I3" s="145"/>
      <c r="J3" s="135" t="s">
        <v>15370</v>
      </c>
      <c r="K3" s="33"/>
      <c r="L3" s="97"/>
      <c r="P3" s="42">
        <f>MATCH($D$3,LN,0)</f>
        <v>1</v>
      </c>
    </row>
    <row r="4" spans="1:34" ht="15.75">
      <c r="A4" s="31"/>
      <c r="B4" s="338" t="str">
        <f ca="1">OFFSET(L!$C$1,MATCH("Declaration"&amp;ADDRESS(ROW(),COLUMN(),4),L!$A:$A,0)-1,SL,,)</f>
        <v>The purpose of this document is to collect sourcing information on tin, tantalum, tungsten and gold used in products</v>
      </c>
      <c r="C4" s="338"/>
      <c r="D4" s="338"/>
      <c r="E4" s="338"/>
      <c r="F4" s="338"/>
      <c r="G4" s="338"/>
      <c r="H4" s="338"/>
      <c r="I4" s="343" t="str">
        <f ca="1">OFFSET(L!$C$1,MATCH("Declaration"&amp;ADDRESS(ROW(),COLUMN(),4),L!$A:$A,0)-1,SL,,)</f>
        <v>Link to Terms &amp; Conditions</v>
      </c>
      <c r="J4" s="343"/>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8" t="str">
        <f ca="1">OFFSET(L!$C$1,MATCH("Declaration"&amp;ADDRESS(ROW(),COLUMN(),4),L!$A:$A,0)-1,SL,,)</f>
        <v>Mandatory fields are noted with an asterisk (*).  Consult the instructions tab for guidance on how to answer each question.</v>
      </c>
      <c r="C6" s="338"/>
      <c r="D6" s="338"/>
      <c r="E6" s="338"/>
      <c r="F6" s="338"/>
      <c r="G6" s="338"/>
      <c r="H6" s="338"/>
      <c r="I6" s="338"/>
      <c r="J6" s="338"/>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47" t="str">
        <f ca="1">OFFSET(L!$C$1,MATCH("Declaration"&amp;ADDRESS(ROW(),COLUMN(),4),L!$A:$A,0)-1,SL,,)</f>
        <v>Company Information</v>
      </c>
      <c r="C7" s="347"/>
      <c r="D7" s="347"/>
      <c r="E7" s="347"/>
      <c r="F7" s="347"/>
      <c r="G7" s="347"/>
      <c r="H7" s="347"/>
      <c r="I7" s="347"/>
      <c r="J7" s="347"/>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44" t="s">
        <v>479</v>
      </c>
      <c r="E9" s="345"/>
      <c r="F9" s="345"/>
      <c r="G9" s="346"/>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48" t="str">
        <f ca="1">OFFSET(L!$C$1,MATCH("Declaration"&amp;ADDRESS(ROW(),COLUMN(),4)&amp;LEFT($D$9,1),L!$A:$A,0)-1,SL,,)</f>
        <v>Description of Scope:</v>
      </c>
      <c r="C10" s="119"/>
      <c r="D10" s="339"/>
      <c r="E10" s="340"/>
      <c r="F10" s="340"/>
      <c r="G10" s="340"/>
      <c r="H10" s="340"/>
      <c r="I10" s="340"/>
      <c r="J10" s="341"/>
      <c r="K10" s="33"/>
      <c r="L10" s="112"/>
      <c r="Q10" s="2"/>
      <c r="R10" s="2"/>
      <c r="S10" s="2"/>
      <c r="T10" s="2"/>
      <c r="U10" s="2"/>
      <c r="V10" s="2"/>
      <c r="W10" s="2"/>
      <c r="X10" s="2"/>
      <c r="Y10" s="2"/>
      <c r="Z10" s="2"/>
      <c r="AA10" s="2"/>
      <c r="AB10" s="2"/>
      <c r="AC10" s="2"/>
      <c r="AD10" s="2"/>
      <c r="AE10" s="2"/>
      <c r="AF10" s="2"/>
      <c r="AG10" s="2"/>
      <c r="AH10" s="2"/>
    </row>
    <row r="11" spans="1:34" ht="15.75">
      <c r="A11" s="35"/>
      <c r="B11" s="349"/>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21"/>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21" t="s">
        <v>15880</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21" t="s">
        <v>15881</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50" t="s">
        <v>15882</v>
      </c>
      <c r="E16" s="351"/>
      <c r="F16" s="351"/>
      <c r="G16" s="351"/>
      <c r="H16" s="351"/>
      <c r="I16" s="351"/>
      <c r="J16" s="352"/>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37" t="s">
        <v>15883</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294" t="s">
        <v>15884</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21" t="s">
        <v>15885</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50" t="s">
        <v>15886</v>
      </c>
      <c r="E20" s="351"/>
      <c r="F20" s="351"/>
      <c r="G20" s="351"/>
      <c r="H20" s="351"/>
      <c r="I20" s="351"/>
      <c r="J20" s="352"/>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53" t="s">
        <v>15883</v>
      </c>
      <c r="E21" s="354"/>
      <c r="F21" s="354"/>
      <c r="G21" s="354"/>
      <c r="H21" s="354"/>
      <c r="I21" s="354"/>
      <c r="J21" s="355"/>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56">
        <v>46153</v>
      </c>
      <c r="E22" s="357"/>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58" t="str">
        <f ca="1">OFFSET(L!$C$1,MATCH("Declaration"&amp;ADDRESS(ROW(),COLUMN(),4),L!$A:$A,0)-1,SL,,)</f>
        <v>Answer the following questions 1 - 8 based on the declaration scope indicated above</v>
      </c>
      <c r="C24" s="358"/>
      <c r="D24" s="358"/>
      <c r="E24" s="358"/>
      <c r="F24" s="358"/>
      <c r="G24" s="358"/>
      <c r="H24" s="358"/>
      <c r="I24" s="358"/>
      <c r="J24" s="358"/>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297" t="s">
        <v>474</v>
      </c>
      <c r="E26" s="298"/>
      <c r="F26" s="11"/>
      <c r="G26" s="299"/>
      <c r="H26" s="300"/>
      <c r="I26" s="300"/>
      <c r="J26" s="301"/>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 xml:space="preserve">Tin  </v>
      </c>
      <c r="C27" s="32"/>
      <c r="D27" s="297" t="s">
        <v>474</v>
      </c>
      <c r="E27" s="298"/>
      <c r="F27" s="11"/>
      <c r="G27" s="299"/>
      <c r="H27" s="300"/>
      <c r="I27" s="300"/>
      <c r="J27" s="301"/>
      <c r="K27" s="33"/>
      <c r="L27" s="113"/>
      <c r="P27" s="42" t="str">
        <f>IF(D$27="No","","(*)")</f>
        <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297" t="s">
        <v>474</v>
      </c>
      <c r="E28" s="298"/>
      <c r="F28" s="11"/>
      <c r="G28" s="299"/>
      <c r="H28" s="300"/>
      <c r="I28" s="300"/>
      <c r="J28" s="301"/>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297" t="s">
        <v>474</v>
      </c>
      <c r="E29" s="298"/>
      <c r="F29" s="11"/>
      <c r="G29" s="299"/>
      <c r="H29" s="300"/>
      <c r="I29" s="300"/>
      <c r="J29" s="301"/>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v>
      </c>
      <c r="C31" s="9"/>
      <c r="D31" s="306" t="str">
        <f ca="1">D25</f>
        <v>Answer</v>
      </c>
      <c r="E31" s="306"/>
      <c r="F31" s="17"/>
      <c r="G31" s="41" t="str">
        <f ca="1">G25</f>
        <v>Comments</v>
      </c>
      <c r="H31" s="41"/>
      <c r="I31" s="41"/>
      <c r="J31" s="80"/>
      <c r="K31" s="33"/>
      <c r="L31" s="108" t="s">
        <v>1197</v>
      </c>
      <c r="P31" s="42">
        <f>COUNTIF(D$26:D$29,"No")</f>
        <v>4</v>
      </c>
      <c r="Q31" s="42" t="str">
        <f>IF(P31=4,""," (*)")</f>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16"/>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 xml:space="preserve">Tin  </v>
      </c>
      <c r="C33" s="9"/>
      <c r="D33" s="297"/>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297"/>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297"/>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v>
      </c>
      <c r="C37" s="9"/>
      <c r="D37" s="306" t="str">
        <f ca="1">D25</f>
        <v>Answer</v>
      </c>
      <c r="E37" s="306"/>
      <c r="F37" s="17"/>
      <c r="G37" s="41" t="str">
        <f ca="1">G25</f>
        <v>Comments</v>
      </c>
      <c r="H37" s="320"/>
      <c r="I37" s="320"/>
      <c r="J37" s="320"/>
      <c r="K37" s="33"/>
      <c r="L37" s="108" t="s">
        <v>1197</v>
      </c>
      <c r="P37" s="42">
        <f>COUNTIF(D$26:D$29,"No")+COUNTIF(D$32:D$35,"No")</f>
        <v>4</v>
      </c>
      <c r="Q37" s="42" t="str">
        <f>IF(P37&gt;3,""," (*)")</f>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297"/>
      <c r="E38" s="298"/>
      <c r="F38" s="44"/>
      <c r="G38" s="299"/>
      <c r="H38" s="300"/>
      <c r="I38" s="300"/>
      <c r="J38" s="301"/>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 xml:space="preserve">Tin  </v>
      </c>
      <c r="C39" s="9"/>
      <c r="D39" s="297"/>
      <c r="E39" s="298"/>
      <c r="F39" s="44"/>
      <c r="G39" s="299"/>
      <c r="H39" s="300"/>
      <c r="I39" s="300"/>
      <c r="J39" s="301"/>
      <c r="K39" s="33"/>
      <c r="L39" s="113"/>
      <c r="P39" s="42" t="str">
        <f>IF((OR(D$27="No",D$33="No")),"","(*)")</f>
        <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297"/>
      <c r="E40" s="298"/>
      <c r="F40" s="44"/>
      <c r="G40" s="299"/>
      <c r="H40" s="300"/>
      <c r="I40" s="300"/>
      <c r="J40" s="301"/>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297"/>
      <c r="E41" s="298"/>
      <c r="F41" s="44"/>
      <c r="G41" s="299"/>
      <c r="H41" s="300"/>
      <c r="I41" s="300"/>
      <c r="J41" s="301"/>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v>
      </c>
      <c r="C43" s="9"/>
      <c r="D43" s="306" t="str">
        <f ca="1">D25</f>
        <v>Answer</v>
      </c>
      <c r="E43" s="306"/>
      <c r="F43" s="17"/>
      <c r="G43" s="41" t="str">
        <f ca="1">G25</f>
        <v>Comments</v>
      </c>
      <c r="H43" s="41"/>
      <c r="I43" s="41"/>
      <c r="J43" s="80"/>
      <c r="K43" s="33"/>
      <c r="L43" s="108"/>
      <c r="P43" s="42">
        <f>COUNTIF(D$26:D$29,"No")+COUNTIF(D$32:D$35,"No")</f>
        <v>4</v>
      </c>
      <c r="Q43" s="42" t="str">
        <f>IF(P43&gt;3,""," (*)")</f>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297"/>
      <c r="E44" s="298"/>
      <c r="F44" s="44"/>
      <c r="G44" s="299"/>
      <c r="H44" s="300"/>
      <c r="I44" s="300"/>
      <c r="J44" s="301"/>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 xml:space="preserve">Tin  </v>
      </c>
      <c r="C45" s="9"/>
      <c r="D45" s="297"/>
      <c r="E45" s="298"/>
      <c r="F45" s="44"/>
      <c r="G45" s="299"/>
      <c r="H45" s="300"/>
      <c r="I45" s="300"/>
      <c r="J45" s="301"/>
      <c r="K45" s="33"/>
      <c r="L45" s="108"/>
      <c r="P45" s="42" t="str">
        <f>IF((OR(D$27="No",D$33="No")),"","(*)")</f>
        <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297"/>
      <c r="E46" s="298"/>
      <c r="F46" s="44"/>
      <c r="G46" s="299"/>
      <c r="H46" s="300"/>
      <c r="I46" s="300"/>
      <c r="J46" s="301"/>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297"/>
      <c r="E47" s="298"/>
      <c r="F47" s="44"/>
      <c r="G47" s="299"/>
      <c r="H47" s="300"/>
      <c r="I47" s="300"/>
      <c r="J47" s="301"/>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 xml:space="preserve">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297"/>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 xml:space="preserve">Tin  </v>
      </c>
      <c r="C51" s="9"/>
      <c r="D51" s="297"/>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297"/>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297"/>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 xml:space="preserve">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18"/>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 xml:space="preserve">Tin  </v>
      </c>
      <c r="C57" s="32"/>
      <c r="D57" s="318"/>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18"/>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18"/>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 xml:space="preserve">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16"/>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 xml:space="preserve">Tin  </v>
      </c>
      <c r="C63" s="9"/>
      <c r="D63" s="297"/>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297"/>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297"/>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 xml:space="preserve">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297"/>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 xml:space="preserve">Tin  </v>
      </c>
      <c r="C69" s="32"/>
      <c r="D69" s="297"/>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297"/>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297"/>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v>
      </c>
      <c r="C77" s="54"/>
      <c r="D77" s="297" t="s">
        <v>474</v>
      </c>
      <c r="E77" s="298"/>
      <c r="F77" s="54"/>
      <c r="G77" s="325"/>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v>
      </c>
      <c r="C79" s="54"/>
      <c r="D79" s="297" t="s">
        <v>473</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v>
      </c>
      <c r="C81" s="54"/>
      <c r="D81" s="297" t="s">
        <v>474</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v>
      </c>
      <c r="C85" s="54"/>
      <c r="D85" s="310" t="s">
        <v>474</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v>
      </c>
      <c r="C87" s="54"/>
      <c r="D87" s="297" t="s">
        <v>474</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7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
      </c>
    </row>
    <row r="99" spans="2:7" ht="15.75" hidden="1">
      <c r="B99" s="172">
        <v>1</v>
      </c>
      <c r="D99" s="264" t="str">
        <f>IF(AND(OR($D$27="Yes",$D$27=""),OR($D$33="Yes",$D$33="")),"Yes","")</f>
        <v/>
      </c>
      <c r="E99" s="264" t="str">
        <f>IF(AND(OR($D$26="Yes",$D$26=""),OR($D$32="Yes",$D$32="")),"Greater than 50%","")</f>
        <v/>
      </c>
      <c r="G99" s="264" t="str">
        <f>IF(OR($D$27="Yes",$D$27=""),"No","")</f>
        <v/>
      </c>
    </row>
    <row r="100" spans="2:7" ht="15.75" hidden="1">
      <c r="B100" s="219" t="s">
        <v>2370</v>
      </c>
      <c r="D100" s="264" t="str">
        <f>IF(AND(OR($D$27="Yes",$D$27=""),OR($D$33="Yes",$D$33="")),"No","")</f>
        <v/>
      </c>
      <c r="E100" s="264" t="str">
        <f>IF(AND(OR($D$26="Yes",$D$26=""),OR($D$32="Yes",$D$32="")),"50% or less","")</f>
        <v/>
      </c>
      <c r="G100" s="264" t="str">
        <f>IF(OR($D$28="Yes",$D$28=""),"Yes","")</f>
        <v/>
      </c>
    </row>
    <row r="101" spans="2:7" ht="15.75" hidden="1">
      <c r="B101" s="219" t="s">
        <v>2371</v>
      </c>
      <c r="D101" s="264" t="str">
        <f>IF(AND(OR($D$27="Yes",$D$27=""),OR($D$33="Yes",$D$33="")),"Unknown","")</f>
        <v/>
      </c>
      <c r="E101" s="264" t="str">
        <f>IF(AND(OR($D$26="Yes",$D$26=""),OR($D$32="Yes",$D$32="")),"None","")</f>
        <v/>
      </c>
      <c r="G101" s="264" t="str">
        <f>IF(OR($D$28="Yes",$D$28=""),"No","")</f>
        <v/>
      </c>
    </row>
    <row r="102" spans="2:7" ht="15.75" hidden="1">
      <c r="B102" s="219" t="s">
        <v>2372</v>
      </c>
      <c r="D102" s="264" t="str">
        <f>IF(AND(OR($D$28="Yes",$D$28=""),OR($D$34="Yes",$D$34="")),"Yes","")</f>
        <v/>
      </c>
      <c r="E102" s="264" t="str">
        <f>IF(AND(OR($D$27="Yes",$D$27=""),OR($D$33="Yes",$D$33="")),"100%","")</f>
        <v/>
      </c>
      <c r="G102" s="264" t="str">
        <f>IF(OR($D$29="Yes",$D$29=""),"Yes","")</f>
        <v/>
      </c>
    </row>
    <row r="103" spans="2:7" ht="15.75" hidden="1">
      <c r="B103" s="219" t="s">
        <v>2373</v>
      </c>
      <c r="D103" s="264" t="str">
        <f>IF(AND(OR($D$28="Yes",$D$28=""),OR($D$34="Yes",$D$34="")),"No","")</f>
        <v/>
      </c>
      <c r="E103" s="264" t="str">
        <f>IF(AND(OR($D$27="Yes",$D$27=""),OR($D$33="Yes",$D$33="")),"Greater than 90%","")</f>
        <v/>
      </c>
      <c r="G103" s="264" t="str">
        <f>IF(OR($D$29="Yes",$D$29=""),"No","")</f>
        <v/>
      </c>
    </row>
    <row r="104" spans="2:7" ht="15.75" hidden="1">
      <c r="B104" s="219" t="s">
        <v>476</v>
      </c>
      <c r="D104" s="264" t="str">
        <f>IF(AND(OR($D$28="Yes",$D$28=""),OR($D$34="Yes",$D$34="")),"Unknown","")</f>
        <v/>
      </c>
      <c r="E104" s="264" t="str">
        <f>IF(AND(OR($D$27="Yes",$D$27=""),OR($D$33="Yes",$D$33="")),"Greater than 75%","")</f>
        <v/>
      </c>
    </row>
    <row r="105" spans="2:7" ht="15.75" hidden="1">
      <c r="B105" s="219" t="s">
        <v>14427</v>
      </c>
      <c r="D105" s="264" t="str">
        <f>IF(AND(OR($D$29="Yes",$D$29=""),OR($D$35="Yes",$D$35="")),"Yes","")</f>
        <v/>
      </c>
      <c r="E105" s="264" t="str">
        <f>IF(AND(OR($D$27="Yes",$D$27=""),OR($D$33="Yes",$D$33="")),"Greater than 50%","")</f>
        <v/>
      </c>
    </row>
    <row r="106" spans="2:7" ht="15.75" hidden="1">
      <c r="B106" s="219" t="s">
        <v>11949</v>
      </c>
      <c r="D106" s="264" t="str">
        <f>IF(AND(OR($D$29="Yes",$D$29=""),OR($D$35="Yes",$D$35="")),"No","")</f>
        <v/>
      </c>
      <c r="E106" s="264" t="str">
        <f>IF(AND(OR($D$27="Yes",$D$27=""),OR($D$33="Yes",$D$33="")),"50% or less","")</f>
        <v/>
      </c>
    </row>
    <row r="107" spans="2:7" ht="15.75" hidden="1">
      <c r="B107" s="219" t="s">
        <v>474</v>
      </c>
      <c r="D107" s="264" t="str">
        <f>IF(AND(OR($D$29="Yes",$D$29=""),OR($D$35="Yes",$D$35="")),"Unknown","")</f>
        <v/>
      </c>
      <c r="E107" s="264" t="str">
        <f>IF(AND(OR($D$27="Yes",$D$27=""),OR($D$33="Yes",$D$33="")),"None","")</f>
        <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1" type="noConversion"/>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9" t="str">
        <f ca="1">OFFSET(L!$C$1,MATCH("Smelter List"&amp;ADDRESS(ROW(),COLUMN(),4),L!$A:$A,0)-1,SL,,)</f>
        <v>Link to "RMAP Conformant Smelter List"</v>
      </c>
      <c r="K2" s="390"/>
      <c r="L2" s="390"/>
      <c r="M2" s="390"/>
      <c r="N2" s="390"/>
      <c r="O2" s="390"/>
      <c r="P2" s="179"/>
      <c r="Q2" s="180"/>
      <c r="R2" s="181"/>
      <c r="S2" s="181"/>
      <c r="T2" s="181"/>
      <c r="AH2" s="140" t="s">
        <v>473</v>
      </c>
    </row>
    <row r="3" spans="1:34" s="204" customFormat="1" ht="177" customHeight="1">
      <c r="A3" s="155"/>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05"/>
      <c r="G3" s="392" t="str">
        <f ca="1">OFFSET(L!$C$1,MATCH("General"&amp;"Cpy",L!$A:$A,0)-1,SL,,)</f>
        <v>© 2026 Responsible Minerals Initiative. All rights reserved.</v>
      </c>
      <c r="H3" s="392"/>
      <c r="I3" s="393"/>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tr">
        <f>IF(LEN(A5)=0,"",INDEX('Smelter Look-up'!$A:$A,MATCH($A5,'Smelter Look-up'!$E:$E,0)))</f>
        <v/>
      </c>
      <c r="C5" s="170" t="str">
        <f>IF(LEN(A5)=0,"",INDEX('Smelter Look-up'!$C:$C,MATCH($A5,'Smelter Look-up'!$E:$E,0)))</f>
        <v/>
      </c>
      <c r="D5" s="213"/>
      <c r="E5" s="166" t="str">
        <f ca="1">IF(ISERROR($V5),"",OFFSET('Smelter Look-up'!$D$4,$V5-4,0)&amp;"")</f>
        <v/>
      </c>
      <c r="F5" s="166" t="str">
        <f ca="1">IF(ISERROR($V5),"",OFFSET('Smelter Look-up'!$E$4,$V5-4,0))</f>
        <v/>
      </c>
      <c r="G5" s="166" t="str">
        <f ca="1">IF(C5=$X$4,IF(ISERROR($V5),"Enter smelter details","RMI"),IF(ISERROR($V5),"",OFFSET('Smelter Look-up'!$F$4,$V5-4,0)))</f>
        <v/>
      </c>
      <c r="H5" s="167" t="str">
        <f ca="1">IF(ISERROR($V5),"",OFFSET('Smelter Look-up'!$G$4,$V5-4,0))</f>
        <v/>
      </c>
      <c r="I5" s="168" t="str">
        <f ca="1">IF(ISERROR($V5),"",OFFSET('Smelter Look-up'!$H$4,$V5-4,0))</f>
        <v/>
      </c>
      <c r="J5" s="168" t="str">
        <f ca="1">IF(ISERROR($V5),"",OFFSET('Smelter Look-up'!$I$4,$V5-4,0))</f>
        <v/>
      </c>
      <c r="K5" s="207"/>
      <c r="L5" s="207"/>
      <c r="M5" s="207"/>
      <c r="N5" s="207"/>
      <c r="O5" s="207"/>
      <c r="P5" s="169"/>
      <c r="Q5" s="208"/>
      <c r="R5" s="166" t="str">
        <f ca="1">IF(ISERROR($V5),"",OFFSET('Smelter Look-up'!$C$4,$V5-4,0)&amp;"")</f>
        <v/>
      </c>
      <c r="S5" s="165" t="str">
        <f ca="1">IF(B5="","",IF(ISERROR(MATCH($E5,CL,0)),"Unknown",INDIRECT("'C'!$A$"&amp;MATCH($E5,CL,0)+1)))</f>
        <v/>
      </c>
      <c r="T5" s="165" t="str">
        <f ca="1">IF(B5="","",IF(ISERROR(MATCH($J5,SorP!$B$1:$B$6261,0)),"",INDIRECT("'SorP'!$A$"&amp;MATCH($S5&amp;$J5,SorP!C:C,0))))</f>
        <v/>
      </c>
      <c r="U5" s="185"/>
      <c r="V5" s="209" t="e">
        <f>IF(C5="",NA(),IF(OR(C5="Smelter not listed",C5="Smelter not yet identified"),MATCH($B5&amp;$D5,'Smelter Look-up'!$J:$J,0),MATCH($B5&amp;$C5,'Smelter Look-up'!$J:$J,0)))</f>
        <v>#N/A</v>
      </c>
      <c r="X5" s="210">
        <f t="shared" ref="X5" ca="1" si="0">IF(AND(C5="Smelter not listed",OR(LEN(D5)=0,LEN(E5)=0)),1,0)</f>
        <v>0</v>
      </c>
      <c r="AB5" s="211" t="str">
        <f t="shared" ref="AB5" si="1">B5&amp;C5</f>
        <v/>
      </c>
    </row>
    <row r="6" spans="1:34" s="210" customFormat="1" ht="20.100000000000001"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9E56BBD-7D5D-46BE-9DFF-3E92C7824405}"/>
    </customSheetView>
  </customSheetViews>
  <mergeCells count="3">
    <mergeCell ref="J2:O2"/>
    <mergeCell ref="B3:E3"/>
    <mergeCell ref="G3:I3"/>
  </mergeCells>
  <phoneticPr fontId="101" type="noConversion"/>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4" t="str">
        <f ca="1">OFFSET(L!$C$1,MATCH("Checker"&amp;ADDRESS(ROW(),COLUMN(),4),L!$A:$A,0)-1,SL,,)</f>
        <v>To ensure all required fields have been populated before submitting to your customers review form for any line items highlighted in red</v>
      </c>
      <c r="B1" s="394"/>
      <c r="C1" s="394"/>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SAPA ACCIAI srl</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Santoro Elisa</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elisa@sapacciai.com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+390290390040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Santoro Paolo</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paolo@sapacciai.com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46153</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 xml:space="preserve">Tin  </v>
      </c>
      <c r="B15" s="86" t="str">
        <f>Declaration!D27</f>
        <v>No</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 xml:space="preserve">Tin  </v>
      </c>
      <c r="B20" s="86">
        <f>IF($B$15="Yes",Declaration!D33,0)</f>
        <v>0</v>
      </c>
      <c r="C20" s="86" t="str">
        <f ca="1">IF(H20=1,J20,I20)</f>
        <v>Complete</v>
      </c>
      <c r="D20" s="94" t="str">
        <f>IF(H20=1,"Click here to answer question 2 for Tin","")</f>
        <v/>
      </c>
      <c r="E20" s="19" t="s">
        <v>770</v>
      </c>
      <c r="F20" s="91">
        <f>IF(B$15="No",0,1)</f>
        <v>0</v>
      </c>
      <c r="G20" s="67">
        <f>IF(B20=0,1,0)</f>
        <v>1</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 xml:space="preserve">Tin  </v>
      </c>
      <c r="B25" s="86">
        <f>IF(AND($B$15="Yes",$B$20="Yes"),Declaration!D39,0)</f>
        <v>0</v>
      </c>
      <c r="C25" s="86" t="str">
        <f ca="1">IF(H25=1,J25,I25)</f>
        <v>Complete</v>
      </c>
      <c r="D25" s="94" t="str">
        <f>IF(H25=1,"Click here to answer question 3 for Tin","")</f>
        <v/>
      </c>
      <c r="E25" s="19" t="s">
        <v>770</v>
      </c>
      <c r="F25" s="91">
        <f>IF(OR(B15="No",B20="No"),0,1)</f>
        <v>0</v>
      </c>
      <c r="G25" s="67">
        <f>IF(B25=0,1,0)</f>
        <v>1</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 xml:space="preserve">Tin  </v>
      </c>
      <c r="B30" s="86">
        <f>IF(AND($B$15="Yes",$B$20="Yes"),Declaration!D45,0)</f>
        <v>0</v>
      </c>
      <c r="C30" s="86" t="str">
        <f ca="1">IF(H30=1,J30,I30)</f>
        <v>Complete</v>
      </c>
      <c r="D30" s="243" t="str">
        <f>IF(H30=1,"Click here to answer question 4 for Tin","")</f>
        <v/>
      </c>
      <c r="E30" s="19"/>
      <c r="F30" s="91">
        <f>F25</f>
        <v>0</v>
      </c>
      <c r="G30" s="67">
        <f>IF(B30=0,1,0)</f>
        <v>1</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 xml:space="preserve">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 xml:space="preserve">Tin  </v>
      </c>
      <c r="B35" s="86">
        <f>IF(AND($B$15="Yes",$B$20="Yes"),Declaration!D51,0)</f>
        <v>0</v>
      </c>
      <c r="C35" s="86" t="str">
        <f ca="1">IF(H35=1,J35,I35)</f>
        <v>Complete</v>
      </c>
      <c r="D35" s="243" t="str">
        <f>IF(H35=1,"Click here to answer question 5 for Tin","")</f>
        <v/>
      </c>
      <c r="E35" s="19" t="s">
        <v>1261</v>
      </c>
      <c r="F35" s="91">
        <f>F25</f>
        <v>0</v>
      </c>
      <c r="G35" s="67">
        <f>IF(B35=0,1,0)</f>
        <v>1</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 xml:space="preserve">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 xml:space="preserve">Tin  </v>
      </c>
      <c r="B40" s="251">
        <f>IF(AND($B$15="Yes",$B$20="Yes"),Declaration!D57,0)</f>
        <v>0</v>
      </c>
      <c r="C40" s="86" t="str">
        <f ca="1">IF(H40=1,J40,I40)</f>
        <v>Complete</v>
      </c>
      <c r="D40" s="244" t="str">
        <f>IF(H40=1,"Click here to answer question 6 for Tin","")</f>
        <v/>
      </c>
      <c r="E40" s="19" t="s">
        <v>769</v>
      </c>
      <c r="F40" s="91">
        <f>F25</f>
        <v>0</v>
      </c>
      <c r="G40" s="67">
        <f>IF(B40=0,1,0)</f>
        <v>1</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 xml:space="preserve">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 xml:space="preserve">Tin  </v>
      </c>
      <c r="B45" s="86">
        <f>IF(AND($B$15="Yes",$B$20="Yes"),Declaration!D63,0)</f>
        <v>0</v>
      </c>
      <c r="C45" s="86" t="str">
        <f ca="1">IF(H45=1,J45,I45)</f>
        <v>Complete</v>
      </c>
      <c r="D45" s="243" t="str">
        <f>IF(H45=1,"Click here to answer question 7 for Tin","")</f>
        <v/>
      </c>
      <c r="E45" s="19" t="s">
        <v>1257</v>
      </c>
      <c r="F45" s="91">
        <f>F25</f>
        <v>0</v>
      </c>
      <c r="G45" s="67">
        <f>IF(B45=0,1,0)</f>
        <v>1</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 xml:space="preserve">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 xml:space="preserve">Tin  </v>
      </c>
      <c r="B50" s="86">
        <f>IF(AND($B$15="Yes",$B$20="Yes"),Declaration!D69,0)</f>
        <v>0</v>
      </c>
      <c r="C50" s="86" t="str">
        <f ca="1">IF(H50=1,J50,I50)</f>
        <v>Complete</v>
      </c>
      <c r="D50" s="244" t="str">
        <f>IF(H50=1,"Click here to answer question 8 for Tin","")</f>
        <v/>
      </c>
      <c r="E50" s="19" t="s">
        <v>770</v>
      </c>
      <c r="F50" s="91">
        <f>F25</f>
        <v>0</v>
      </c>
      <c r="G50" s="67">
        <f>IF(B50=0,1,0)</f>
        <v>1</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v>
      </c>
      <c r="B54" s="86" t="str">
        <f>Declaration!D75</f>
        <v>Yes</v>
      </c>
      <c r="C54" s="86" t="str">
        <f t="shared" ref="C54:C60" ca="1" si="10">IF(H54=1,J54,I54)</f>
        <v>Complete</v>
      </c>
      <c r="D54" s="92" t="str">
        <f>IF(H54=1,"Click here to answer question (A)","")</f>
        <v/>
      </c>
      <c r="E54" s="19" t="s">
        <v>1261</v>
      </c>
      <c r="F54" s="91">
        <f>IF(SUM(F$24:F$27)=0,0,1)</f>
        <v>0</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v>
      </c>
      <c r="B55" s="86" t="str">
        <f>Declaration!D77</f>
        <v>No</v>
      </c>
      <c r="C55" s="86" t="str">
        <f t="shared" ca="1" si="10"/>
        <v>Complete</v>
      </c>
      <c r="D55" s="92" t="str">
        <f>IF(H55=1,"Click here to answer question (B)","")</f>
        <v/>
      </c>
      <c r="E55" s="19" t="s">
        <v>1261</v>
      </c>
      <c r="F55" s="91">
        <f t="shared" ref="F55" si="12">F$54</f>
        <v>0</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v>
      </c>
      <c r="B57" s="86" t="str">
        <f>Declaration!D79</f>
        <v>Yes</v>
      </c>
      <c r="C57" s="86" t="str">
        <f t="shared" ca="1" si="10"/>
        <v>Complete</v>
      </c>
      <c r="D57" s="92" t="str">
        <f>IF(H57=1,"Click here to answer question (C)","")</f>
        <v/>
      </c>
      <c r="E57" s="19" t="s">
        <v>1261</v>
      </c>
      <c r="F57" s="91">
        <f>F$54</f>
        <v>0</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v>
      </c>
      <c r="B58" s="86" t="str">
        <f>Declaration!D81</f>
        <v>No</v>
      </c>
      <c r="C58" s="86" t="str">
        <f t="shared" ca="1" si="10"/>
        <v>Complete</v>
      </c>
      <c r="D58" s="92" t="str">
        <f>IF(H58=1,"Click here to answer question (D)","")</f>
        <v/>
      </c>
      <c r="E58" s="19" t="s">
        <v>1261</v>
      </c>
      <c r="F58" s="91">
        <f>F$54</f>
        <v>0</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v>
      </c>
      <c r="B59" s="86" t="str">
        <f>Declaration!D83</f>
        <v>Yes, in conformance with IPC1755 (e.g., CMRT)</v>
      </c>
      <c r="C59" s="86" t="str">
        <f t="shared" ca="1" si="10"/>
        <v>Complete</v>
      </c>
      <c r="D59" s="92" t="str">
        <f>IF(H59=1,"Click here to answer question (E)","")</f>
        <v/>
      </c>
      <c r="E59" s="19" t="s">
        <v>1261</v>
      </c>
      <c r="F59" s="91">
        <f>F$54</f>
        <v>0</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v>
      </c>
      <c r="B60" s="86" t="str">
        <f>Declaration!D85</f>
        <v>No</v>
      </c>
      <c r="C60" s="86" t="str">
        <f t="shared" ca="1" si="10"/>
        <v>Complete</v>
      </c>
      <c r="D60" s="92" t="str">
        <f>IF(H60=1,"Click here to answer question (F)","")</f>
        <v/>
      </c>
      <c r="E60" s="19" t="s">
        <v>1261</v>
      </c>
      <c r="F60" s="91">
        <f>F$54</f>
        <v>0</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v>
      </c>
      <c r="B62" s="86" t="str">
        <f>Declaration!D87</f>
        <v>No</v>
      </c>
      <c r="C62" s="86" t="str">
        <f t="shared" ref="C62:C68" ca="1" si="13">IF(H62=1,J62,I62)</f>
        <v>Complete</v>
      </c>
      <c r="D62" s="92" t="str">
        <f>IF(H62=1,"Click here to answer question (G)","")</f>
        <v/>
      </c>
      <c r="E62" s="19" t="s">
        <v>1261</v>
      </c>
      <c r="F62" s="91">
        <f>F$54</f>
        <v>0</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v>
      </c>
      <c r="B63" s="86" t="str">
        <f>Declaration!D89</f>
        <v>No</v>
      </c>
      <c r="C63" s="86" t="str">
        <f t="shared" ca="1" si="13"/>
        <v>Complete</v>
      </c>
      <c r="D63" s="92" t="str">
        <f>IF(H63=1,"Click here to answer question (H)","")</f>
        <v/>
      </c>
      <c r="E63" s="19" t="s">
        <v>1261</v>
      </c>
      <c r="F63" s="91">
        <f>F$54</f>
        <v>0</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0</v>
      </c>
      <c r="G66" s="67">
        <f>IF(AND(COUNTIF(SmelterIdetifiedForMetal,"Tin")&gt;0,COUNTIF('Smelter List'!AB$5:AB$2504,"Tin?*")&gt;0),0,1)</f>
        <v>1</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1"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12" sqref="D12"/>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6" t="str">
        <f ca="1">OFFSET(L!$C$1,MATCH("Product List"&amp;ADDRESS(ROW(),COLUMN(),4),L!$A:$A,0)-1,SL,,)</f>
        <v>Completion required only if reporting level "Product (or List of Products)" selected on the 'Declaration' worksheet.</v>
      </c>
      <c r="B1" s="397"/>
      <c r="C1" s="397"/>
      <c r="D1" s="397"/>
      <c r="E1" s="397"/>
      <c r="F1" s="397"/>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5" t="s">
        <v>858</v>
      </c>
      <c r="C4" s="395"/>
      <c r="D4" s="395"/>
      <c r="E4" s="395"/>
      <c r="F4" s="395"/>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8" t="str">
        <f ca="1">OFFSET(L!$C$1,MATCH("General"&amp;"Cpy",L!$A:$A,0)-1,SL,,)</f>
        <v>© 2026 Responsible Minerals Initiative. All rights reserved.</v>
      </c>
      <c r="C2006" s="398"/>
      <c r="D2006" s="398"/>
      <c r="E2006" s="398"/>
      <c r="F2006" s="398"/>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phoneticPr fontId="101" type="noConversion"/>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1" type="noConversion"/>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terms/"/>
    <ds:schemaRef ds:uri="http://schemas.microsoft.com/office/2006/documentManagement/types"/>
    <ds:schemaRef ds:uri="http://schemas.openxmlformats.org/package/2006/metadata/core-properties"/>
    <ds:schemaRef ds:uri="http://www.w3.org/XML/1998/namespace"/>
    <ds:schemaRef ds:uri="http://purl.org/dc/elements/1.1/"/>
    <ds:schemaRef ds:uri="http://schemas.microsoft.com/office/2006/metadata/properties"/>
    <ds:schemaRef ds:uri="http://schemas.microsoft.com/office/infopath/2007/PartnerControls"/>
    <ds:schemaRef ds:uri="a54701f6-876b-4337-a24e-543e1bd311e6"/>
    <ds:schemaRef ds:uri="6e8a5f3d-031c-4996-804e-0e28298fe1e2"/>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Domenico - Sapa Acciai</cp:lastModifiedBy>
  <cp:lastPrinted>2015-04-21T20:47:43Z</cp:lastPrinted>
  <dcterms:created xsi:type="dcterms:W3CDTF">2010-06-21T21:00:23Z</dcterms:created>
  <dcterms:modified xsi:type="dcterms:W3CDTF">2026-05-20T13:51:47Z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